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880" windowHeight="6945" tabRatio="848" activeTab="7"/>
  </bookViews>
  <sheets>
    <sheet name="มห1.ประกอบ" sheetId="1" r:id="rId1"/>
    <sheet name="ธกส" sheetId="2" r:id="rId2"/>
    <sheet name="มหประกอบงบ" sheetId="3" r:id="rId3"/>
    <sheet name="หมายเหตุ 2" sheetId="4" r:id="rId4"/>
    <sheet name="หมายเหตุ " sheetId="5" r:id="rId5"/>
    <sheet name="กระดาษทำการ" sheetId="6" r:id="rId6"/>
    <sheet name="งบทดลอง " sheetId="7" r:id="rId7"/>
    <sheet name="รับจ่ายเงินสด" sheetId="8" r:id="rId8"/>
  </sheets>
  <definedNames>
    <definedName name="_xlnm.Print_Area" localSheetId="5">'กระดาษทำการ'!$A$1:$T$224</definedName>
    <definedName name="_xlnm.Print_Area" localSheetId="7">'รับจ่ายเงินสด'!$A$1:$N$86</definedName>
  </definedNames>
  <calcPr fullCalcOnLoad="1"/>
</workbook>
</file>

<file path=xl/comments8.xml><?xml version="1.0" encoding="utf-8"?>
<comments xmlns="http://schemas.openxmlformats.org/spreadsheetml/2006/main">
  <authors>
    <author>ssc</author>
  </authors>
  <commentList>
    <comment ref="B72" authorId="0">
      <text>
        <r>
          <rPr>
            <b/>
            <sz val="8"/>
            <rFont val="Tahoma"/>
            <family val="0"/>
          </rPr>
          <t>ssc: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<sst xmlns="http://schemas.openxmlformats.org/spreadsheetml/2006/main" count="482" uniqueCount="293">
  <si>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</si>
  <si>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</si>
  <si>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</si>
  <si>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</si>
  <si>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</si>
  <si>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</si>
  <si>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</si>
  <si>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</si>
  <si>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</si>
  <si>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</si>
  <si>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</si>
  <si>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</si>
  <si>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</si>
  <si>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</si>
  <si>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</si>
  <si>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</si>
  <si>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</si>
  <si>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</si>
  <si>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</si>
  <si>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</si>
  <si>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</si>
  <si>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</si>
  <si>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</si>
  <si>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</si>
  <si>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</si>
  <si>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</si>
  <si>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</si>
  <si>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</si>
  <si>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</si>
  <si>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</si>
  <si>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</si>
  <si>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</si>
  <si>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</si>
  <si>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</si>
  <si>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</si>
  <si>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</si>
  <si>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</si>
  <si>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</si>
  <si>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</si>
  <si>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</si>
  <si>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</si>
  <si>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</si>
  <si>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</si>
  <si>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00260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</si>
  <si>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</si>
  <si>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</si>
  <si>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</si>
  <si>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</si>
  <si>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</si>
  <si>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</si>
  <si>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</si>
  <si>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</si>
  <si>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</si>
  <si>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00262</t>
  </si>
  <si>
    <t>00321</t>
  </si>
  <si>
    <t>00322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</si>
  <si>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</si>
  <si>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</si>
  <si>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</si>
  <si>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</si>
  <si>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</si>
  <si>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</si>
  <si>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</si>
  <si>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</si>
  <si>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</si>
  <si>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</si>
  <si>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</si>
  <si>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</si>
  <si>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</si>
  <si>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</si>
  <si>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</si>
  <si>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>วันที่</t>
  </si>
  <si>
    <t>เลขที่เช็ค</t>
  </si>
  <si>
    <t xml:space="preserve">         (ลงชื่อ)………………………………………..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</si>
  <si>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</si>
  <si>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</si>
  <si>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</si>
  <si>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</si>
  <si>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</si>
  <si>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 xml:space="preserve">                   ปลัดองค์การบริหารส่วนตำบลห้วยยาง</t>
  </si>
  <si>
    <t>เงินประกันสัญญา</t>
  </si>
  <si>
    <t>00251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</si>
  <si>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</si>
  <si>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</si>
  <si>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</si>
  <si>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</si>
  <si>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ส่วนลด  6%</t>
  </si>
  <si>
    <t xml:space="preserve">                                                                                                                                         </t>
  </si>
  <si>
    <t>เงินฝาก ธ. กรุงไทย  ( ออมทรัพย์ )  715 - 0-10741 - 9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</si>
  <si>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</si>
  <si>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</si>
  <si>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</si>
  <si>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</si>
  <si>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ลูกหนี้เงินยืมงบประมาณ</t>
  </si>
  <si>
    <t>ลูกหนี้เงินยืมสะสม</t>
  </si>
  <si>
    <t>เงินทุนสำรองเงินสะสม</t>
  </si>
  <si>
    <t xml:space="preserve"> </t>
  </si>
  <si>
    <t>ลน.เงินยืมงบประมาณ</t>
  </si>
  <si>
    <t xml:space="preserve">  (ลงชื่อ)   .............................................................</t>
  </si>
  <si>
    <t xml:space="preserve">                             ( นางสาวคุลิกา  คลับคล้าย )</t>
  </si>
  <si>
    <t>00244</t>
  </si>
  <si>
    <t>ค่าธรรมเนียมน้ำบาดาล</t>
  </si>
  <si>
    <t>ค่าครุภัณฑ์</t>
  </si>
  <si>
    <t>ผู้ตรวจสอบ</t>
  </si>
  <si>
    <t>รายรับจริง</t>
  </si>
  <si>
    <t>ค่าภาคหลวงและค่าธรรมเนียมป่าไม้</t>
  </si>
  <si>
    <t xml:space="preserve">งบทดลอง  </t>
  </si>
  <si>
    <t>110201</t>
  </si>
  <si>
    <t>110300</t>
  </si>
  <si>
    <t>110605</t>
  </si>
  <si>
    <t>ลน.เงินยืมสะสม</t>
  </si>
  <si>
    <t>110606</t>
  </si>
  <si>
    <t>210402</t>
  </si>
  <si>
    <t>300000</t>
  </si>
  <si>
    <t>320000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</si>
  <si>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</si>
  <si>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</si>
  <si>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</si>
  <si>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</si>
  <si>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</si>
  <si>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</si>
  <si>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532000</t>
  </si>
  <si>
    <t>534000</t>
  </si>
  <si>
    <t>รายรับ (หมายเหตุ 1)</t>
  </si>
  <si>
    <t>400000</t>
  </si>
  <si>
    <t>รับฝาก (หมายเหตุ 2)</t>
  </si>
  <si>
    <t>230100</t>
  </si>
  <si>
    <t>รายได้จากทุน</t>
  </si>
  <si>
    <t>รายจ่ายอื่น</t>
  </si>
  <si>
    <t>6522000</t>
  </si>
  <si>
    <t>533000</t>
  </si>
  <si>
    <t>560000</t>
  </si>
  <si>
    <t>541000</t>
  </si>
  <si>
    <t>542000</t>
  </si>
  <si>
    <t>6542000</t>
  </si>
  <si>
    <t>6550000</t>
  </si>
  <si>
    <t>411000</t>
  </si>
  <si>
    <t>412000</t>
  </si>
  <si>
    <t>413000</t>
  </si>
  <si>
    <t>415000</t>
  </si>
  <si>
    <t>421000</t>
  </si>
  <si>
    <t>416000</t>
  </si>
  <si>
    <t>431000</t>
  </si>
  <si>
    <t>210100</t>
  </si>
  <si>
    <t>210200</t>
  </si>
  <si>
    <t>210300</t>
  </si>
  <si>
    <t>210400</t>
  </si>
  <si>
    <t>210600</t>
  </si>
  <si>
    <t>220100</t>
  </si>
  <si>
    <t>220200</t>
  </si>
  <si>
    <t>220300</t>
  </si>
  <si>
    <t>220600</t>
  </si>
  <si>
    <t>220700</t>
  </si>
  <si>
    <t>310400</t>
  </si>
  <si>
    <t>310600</t>
  </si>
  <si>
    <t>รับฝาก             (หมายเหตุ 2 )</t>
  </si>
  <si>
    <t>เพื่อทราบ</t>
  </si>
  <si>
    <t>ปีงบประมาณ  2553</t>
  </si>
  <si>
    <t>651000</t>
  </si>
  <si>
    <t>653300</t>
  </si>
  <si>
    <t>656000</t>
  </si>
  <si>
    <t>00123</t>
  </si>
  <si>
    <t>00212</t>
  </si>
  <si>
    <t>00223</t>
  </si>
  <si>
    <t>550000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</si>
  <si>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</si>
  <si>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</si>
  <si>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</si>
  <si>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</si>
  <si>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องค์การบริหารส่วนตำบลห้วยยาง   อำเภอทับสแก   จังหวัดประจวบฯ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</si>
  <si>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</si>
  <si>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</si>
  <si>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</si>
  <si>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</si>
  <si>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</si>
  <si>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</si>
  <si>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</si>
  <si>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</si>
  <si>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</si>
  <si>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</si>
  <si>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</si>
  <si>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</si>
  <si>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</si>
  <si>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</si>
  <si>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</si>
  <si>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</si>
  <si>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</si>
  <si>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</si>
  <si>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</si>
  <si>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</si>
  <si>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</si>
  <si>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ค่าธรรมเนียมใบอนุญาตขายสุรา</t>
  </si>
  <si>
    <t>3. หมวดรายได้จากทรัพย์สิน</t>
  </si>
  <si>
    <t xml:space="preserve">  ดอกเบี้ยเงินฝากธนาคาร</t>
  </si>
  <si>
    <t>413003</t>
  </si>
  <si>
    <t>ค่าเช่าหรือค่าบริการสถานที่</t>
  </si>
  <si>
    <t>4. หมวดรายได้เบ็ดเตล็ด</t>
  </si>
  <si>
    <t xml:space="preserve">   ค่าขายแบบแปลน</t>
  </si>
  <si>
    <t>415004</t>
  </si>
  <si>
    <t>รายได้เบ็ดเตล็ดอื่น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</si>
  <si>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</si>
  <si>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</si>
  <si>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</si>
  <si>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</si>
  <si>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ภาษีมูลค่าเพิ่ม</t>
  </si>
  <si>
    <t xml:space="preserve">  -</t>
  </si>
  <si>
    <t xml:space="preserve">  - 1 ใน 9</t>
  </si>
  <si>
    <t xml:space="preserve">  - ตามแผน พรบ.กระจายอำนาจ</t>
  </si>
  <si>
    <t xml:space="preserve">  ภาษีธุรกิจเฉพาะ</t>
  </si>
  <si>
    <t xml:space="preserve">  ค่าภาคหลวงแร่</t>
  </si>
  <si>
    <t xml:space="preserve"> - 2 - 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</si>
  <si>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</si>
  <si>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</si>
  <si>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</si>
  <si>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</si>
  <si>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</si>
  <si>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</si>
  <si>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</si>
  <si>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</si>
  <si>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</si>
  <si>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r>
      <t>หัก</t>
    </r>
    <r>
      <rPr>
        <sz val="14"/>
        <rFont val="Angsana New"/>
        <family val="1"/>
      </rPr>
      <t xml:space="preserve">  เช็คจ่ายที่ผู้รับยังไม่นำมาขึ้นเงินกับธนาคาร</t>
    </r>
  </si>
  <si>
    <t xml:space="preserve"> -2 -</t>
  </si>
  <si>
    <t>เงินอุดหนุนเฉพาะกิจ - ผู้พิการ</t>
  </si>
  <si>
    <t>เงินสด</t>
  </si>
  <si>
    <t>เงินอุดหนุนเฉพาะกิจ - เบี้ยยังชีพผู้สูงอายุ</t>
  </si>
  <si>
    <t>เงินอุดหนุน- ไทยเข้มแข็ง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</si>
  <si>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     นายกองค์การบริหารส่วนตำบลห้วยยาง</t>
  </si>
  <si>
    <t xml:space="preserve">   (นางสาวมณฑกานต์    หวังถนอม)                               (นางสาวคุลิกา   คลับคล้าย)                                                      ( นายไพบูลย์   มานะกิจสมบูรณ์ )</t>
  </si>
  <si>
    <t xml:space="preserve">        ……………………………                                    …...……...…………….                                                          ……………………………</t>
  </si>
  <si>
    <t>30  ก.ย.  53</t>
  </si>
  <si>
    <t>8444820</t>
  </si>
  <si>
    <t>110700</t>
  </si>
  <si>
    <t>110800</t>
  </si>
  <si>
    <t>110900</t>
  </si>
  <si>
    <t>320100</t>
  </si>
  <si>
    <t>00263</t>
  </si>
  <si>
    <t xml:space="preserve"> ภาษีอากรรังนกอีแอ่น</t>
  </si>
  <si>
    <t>ค่าธรรมเนียมจดทะเบียนพานิชย์</t>
  </si>
  <si>
    <t>- หมวดเงินอุดหนุนทั่วไป</t>
  </si>
  <si>
    <t xml:space="preserve">   เงินอุดหนุนทั่วไป สำหรับดำเนินการตามอำนาจหน้าที่</t>
  </si>
  <si>
    <t>ประกันสัญญา</t>
  </si>
  <si>
    <t>00121</t>
  </si>
  <si>
    <t>เงินอุดหนุน - ไทยเข้มแข็ง</t>
  </si>
  <si>
    <t>ต่าใช้จ่าย 5%</t>
  </si>
  <si>
    <t>อุดหนุนเฉพาะกิจ - ศูนนย์พัฒนาครอบครัว</t>
  </si>
  <si>
    <t xml:space="preserve">เงินอุดหนุนเฉพาะกิจ - เบี้ยยังชีพผู้พิการ  </t>
  </si>
  <si>
    <t>สูงกว่า</t>
  </si>
  <si>
    <t>รายัรบ                               รายจ่าย</t>
  </si>
  <si>
    <t>ต่ำกว่า</t>
  </si>
  <si>
    <t>เงินฝากธนาคาร  ( ออมทรัพย์ )  635 - 2 - 22994 - 9</t>
  </si>
  <si>
    <t>เงินอุดหนุนเฉพาะกิจ - เบี้ยยังชีพผู้สูงอายุตามนโยบายฯ</t>
  </si>
  <si>
    <t>ณ      วันที่       31  มกราคม 2554</t>
  </si>
  <si>
    <t>เงินฝาก ธ. กรุงไทย  ( กระแสฯ )  715 - 6-03248 - 8</t>
  </si>
  <si>
    <t>อุดหนุนเฉพาะกิจ - ผู้พิการ</t>
  </si>
  <si>
    <t>อุดหนุนเฉพาะกิจ - ผู้สูงอายุ</t>
  </si>
  <si>
    <t>อุดหนุนเฉพาะกิจ - ผู้ดูแลเด็ก</t>
  </si>
  <si>
    <t>วันที่  31  มกราคม 2554</t>
  </si>
  <si>
    <t xml:space="preserve">            หมายเหตุ 2     ประกอบงบทดลอง  เดือนมกราคม2554</t>
  </si>
  <si>
    <t xml:space="preserve">            หมายเหตุ  2   ประกอบงบรับ - จ่าย  เดือนมกราคม2554</t>
  </si>
  <si>
    <t xml:space="preserve">                                                                           ประจำเดือน มกราคม 2554</t>
  </si>
  <si>
    <t>เงินเดือน</t>
  </si>
  <si>
    <t>เงินอุดหนุนเฉพาะกิจ - ผู้ดูแลเด็ก</t>
  </si>
  <si>
    <t>147600</t>
  </si>
  <si>
    <t>เงินอุทิศให้ระบุวัตถุประสงคื</t>
  </si>
  <si>
    <t>เงินอุดหนุนเฉาะกิจ - ผู้ดูแลเด็ก</t>
  </si>
  <si>
    <t>หมายเหตุ 2    ประกอบงบรับ - จ่ายเงินสด เดือนมกราคม2554</t>
  </si>
  <si>
    <t>วันที่   31  มกราคม   2554</t>
  </si>
  <si>
    <t xml:space="preserve">                               วันที่   31  มกราคม  2554</t>
  </si>
  <si>
    <t>ยอดเงินคงเหลือตามรายงานธนาคาร  ณ วันที่   31  มกราคม  2554</t>
  </si>
  <si>
    <t>23  ธ.ค.  53</t>
  </si>
  <si>
    <t>31  ม.ค. 54</t>
  </si>
  <si>
    <t>31  ม.ค.  54</t>
  </si>
  <si>
    <t>8446083</t>
  </si>
  <si>
    <t>8446084</t>
  </si>
  <si>
    <t>8446085</t>
  </si>
  <si>
    <t>8446086</t>
  </si>
  <si>
    <t>8446087</t>
  </si>
  <si>
    <t>8445286</t>
  </si>
  <si>
    <t>8446081</t>
  </si>
  <si>
    <t>ประจำเดือน มกราคม 2554</t>
  </si>
  <si>
    <t>111000</t>
  </si>
  <si>
    <t>111100</t>
  </si>
  <si>
    <t>418,332.00</t>
  </si>
  <si>
    <t>530000</t>
  </si>
  <si>
    <t>310100</t>
  </si>
  <si>
    <t>14000</t>
  </si>
  <si>
    <t>14,000.00</t>
  </si>
  <si>
    <t>5,000.00</t>
  </si>
  <si>
    <t>610200</t>
  </si>
  <si>
    <t>9,990.00</t>
  </si>
  <si>
    <t>95,280.00</t>
  </si>
  <si>
    <t>283,130.00</t>
  </si>
  <si>
    <t>1,102,650.00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</si>
</sst>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0"/>
    <numFmt numFmtId="200" formatCode="00"/>
    <numFmt numFmtId="201" formatCode="_-* #,##0.0_-;\-* #,##0.0_-;_-* &quot;-&quot;??_-;_-@_-"/>
    <numFmt numFmtId="202" formatCode="_-* #,##0_-;\-* #,##0_-;_-* &quot;-&quot;??_-;_-@_-"/>
    <numFmt numFmtId="203" formatCode="&quot;฿&quot;#,##0.00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dd\ ดดด\ bb"/>
    <numFmt numFmtId="208" formatCode="_-* #,##0.000000_-;\-* #,##0.000000_-;_-* &quot;-&quot;??_-;_-@_-"/>
    <numFmt numFmtId="209" formatCode="_-* #,##0.0000000_-;\-* #,##0.0000000_-;_-* &quot;-&quot;??_-;_-@_-"/>
    <numFmt numFmtId="210" formatCode="#,##0.00_ ;\-#,##0.00\ "/>
    <numFmt numFmtId="211" formatCode="#,##0.000_ ;\-#,##0.000\ "/>
    <numFmt numFmtId="212" formatCode="#,##0.0_ ;\-#,##0.0\ "/>
    <numFmt numFmtId="213" formatCode="#,##0_ ;\-#,##0\ "/>
    <numFmt numFmtId="214" formatCode="0.0"/>
    <numFmt numFmtId="215" formatCode="#,##0_ ;[Red]\-#,##0\ "/>
    <numFmt numFmtId="216" formatCode="#,##0.0"/>
    <numFmt numFmtId="217" formatCode="_-&quot;฿&quot;* #,##0.0_-;\-&quot;฿&quot;* #,##0.0_-;_-&quot;฿&quot;* &quot;-&quot;??_-;_-@_-"/>
    <numFmt numFmtId="218" formatCode="_-&quot;฿&quot;* #,##0_-;\-&quot;฿&quot;* #,##0_-;_-&quot;฿&quot;* &quot;-&quot;??_-;_-@_-"/>
    <numFmt numFmtId="219" formatCode="&quot;ใช่&quot;;&quot;ใช่&quot;;&quot;ไม่ใช่&quot;"/>
    <numFmt numFmtId="220" formatCode="&quot;จริง&quot;;&quot;จริง&quot;;&quot;เท็จ&quot;"/>
    <numFmt numFmtId="221" formatCode="&quot;เปิด&quot;;&quot;เปิด&quot;;&quot;ปิด&quot;"/>
    <numFmt numFmtId="222" formatCode="[$€-2]\ #,##0.00_);[Red]\([$€-2]\ #,##0.00\)"/>
    <numFmt numFmtId="223" formatCode="[$-41E]d\ mmmm\ yyyy"/>
    <numFmt numFmtId="224" formatCode="[&lt;=99999999][$-D000000]0\-####\-####;[$-D000000]#\-####\-####"/>
    <numFmt numFmtId="225" formatCode="[$-F400]h:mm:ss\ AM/PM"/>
    <numFmt numFmtId="226" formatCode="#,##0.000"/>
    <numFmt numFmtId="227" formatCode="#,##0.0000"/>
    <numFmt numFmtId="228" formatCode="#,##0.00;[Red]#,##0.00"/>
    <numFmt numFmtId="229" formatCode="0.000"/>
    <numFmt numFmtId="230" formatCode="#,##0.00000"/>
    <numFmt numFmtId="231" formatCode="_-* #,##0.000_-;\-* #,##0.000_-;_-* &quot;-&quot;???_-;_-@_-"/>
    <numFmt numFmtId="232" formatCode="0.00_ ;\-0.00\ "/>
    <numFmt numFmtId="233" formatCode="0.000_ ;\-0.000\ "/>
    <numFmt numFmtId="234" formatCode="0.0000_ ;\-0.0000\ "/>
    <numFmt numFmtId="235" formatCode="#,##0.00_ ;[Red]\-#,##0.00\ "/>
  </numFmts>
  <fonts count="33">
    <font>
      <sz val="14"/>
      <name val="Cordia New"/>
      <family val="0"/>
    </font>
    <font>
      <b/>
      <sz val="15"/>
      <name val="Angsana New"/>
      <family val="1"/>
    </font>
    <font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Cordia New"/>
      <family val="0"/>
    </font>
    <font>
      <b/>
      <u val="single"/>
      <sz val="12"/>
      <name val="Angsana New"/>
      <family val="1"/>
    </font>
    <font>
      <u val="single"/>
      <sz val="14"/>
      <name val="Angsana New"/>
      <family val="1"/>
    </font>
    <font>
      <b/>
      <sz val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12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0" fontId="3" fillId="0" borderId="0" xfId="0" applyFont="1" applyBorder="1" applyAlignment="1">
      <alignment/>
    </xf>
    <xf numFmtId="43" fontId="4" fillId="0" borderId="0" xfId="36" applyFont="1" applyAlignment="1">
      <alignment/>
    </xf>
    <xf numFmtId="49" fontId="4" fillId="0" borderId="0" xfId="0" applyNumberFormat="1" applyFont="1" applyAlignment="1">
      <alignment/>
    </xf>
    <xf numFmtId="49" fontId="2" fillId="0" borderId="14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9" fontId="2" fillId="0" borderId="20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202" fontId="2" fillId="0" borderId="0" xfId="36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right"/>
    </xf>
    <xf numFmtId="49" fontId="2" fillId="0" borderId="23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0" fontId="2" fillId="0" borderId="24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16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202" fontId="2" fillId="0" borderId="27" xfId="36" applyNumberFormat="1" applyFont="1" applyBorder="1" applyAlignment="1">
      <alignment/>
    </xf>
    <xf numFmtId="202" fontId="2" fillId="0" borderId="0" xfId="36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49" fontId="4" fillId="0" borderId="19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17" xfId="0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43" fontId="4" fillId="0" borderId="32" xfId="36" applyFont="1" applyBorder="1" applyAlignment="1">
      <alignment/>
    </xf>
    <xf numFmtId="0" fontId="4" fillId="0" borderId="3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3" fontId="4" fillId="0" borderId="0" xfId="36" applyNumberFormat="1" applyFont="1" applyAlignment="1">
      <alignment/>
    </xf>
    <xf numFmtId="49" fontId="2" fillId="0" borderId="12" xfId="36" applyNumberFormat="1" applyFont="1" applyBorder="1" applyAlignment="1">
      <alignment horizontal="right"/>
    </xf>
    <xf numFmtId="49" fontId="2" fillId="0" borderId="36" xfId="36" applyNumberFormat="1" applyFont="1" applyBorder="1" applyAlignment="1">
      <alignment horizontal="right"/>
    </xf>
    <xf numFmtId="43" fontId="2" fillId="0" borderId="11" xfId="36" applyFont="1" applyBorder="1" applyAlignment="1">
      <alignment horizontal="right"/>
    </xf>
    <xf numFmtId="43" fontId="2" fillId="0" borderId="20" xfId="36" applyFont="1" applyBorder="1" applyAlignment="1">
      <alignment horizontal="right"/>
    </xf>
    <xf numFmtId="43" fontId="2" fillId="0" borderId="20" xfId="36" applyFont="1" applyBorder="1" applyAlignment="1">
      <alignment horizontal="center"/>
    </xf>
    <xf numFmtId="43" fontId="2" fillId="0" borderId="12" xfId="36" applyFont="1" applyBorder="1" applyAlignment="1">
      <alignment horizontal="right"/>
    </xf>
    <xf numFmtId="43" fontId="2" fillId="0" borderId="12" xfId="36" applyFont="1" applyBorder="1" applyAlignment="1">
      <alignment horizontal="center"/>
    </xf>
    <xf numFmtId="43" fontId="2" fillId="0" borderId="36" xfId="36" applyFont="1" applyBorder="1" applyAlignment="1">
      <alignment horizontal="right"/>
    </xf>
    <xf numFmtId="43" fontId="2" fillId="0" borderId="36" xfId="36" applyFont="1" applyBorder="1" applyAlignment="1">
      <alignment horizontal="center"/>
    </xf>
    <xf numFmtId="43" fontId="2" fillId="0" borderId="21" xfId="36" applyFont="1" applyBorder="1" applyAlignment="1">
      <alignment horizontal="right"/>
    </xf>
    <xf numFmtId="43" fontId="2" fillId="0" borderId="21" xfId="36" applyFont="1" applyBorder="1" applyAlignment="1">
      <alignment horizontal="center"/>
    </xf>
    <xf numFmtId="43" fontId="2" fillId="0" borderId="22" xfId="36" applyFont="1" applyBorder="1" applyAlignment="1">
      <alignment horizontal="right"/>
    </xf>
    <xf numFmtId="43" fontId="2" fillId="0" borderId="14" xfId="36" applyFont="1" applyBorder="1" applyAlignment="1">
      <alignment horizontal="right"/>
    </xf>
    <xf numFmtId="43" fontId="2" fillId="0" borderId="22" xfId="36" applyFont="1" applyBorder="1" applyAlignment="1">
      <alignment horizontal="center"/>
    </xf>
    <xf numFmtId="43" fontId="2" fillId="0" borderId="37" xfId="36" applyFont="1" applyBorder="1" applyAlignment="1">
      <alignment horizontal="right"/>
    </xf>
    <xf numFmtId="43" fontId="2" fillId="0" borderId="38" xfId="36" applyFont="1" applyBorder="1" applyAlignment="1">
      <alignment horizontal="right"/>
    </xf>
    <xf numFmtId="43" fontId="2" fillId="0" borderId="39" xfId="36" applyFont="1" applyBorder="1" applyAlignment="1">
      <alignment horizontal="right"/>
    </xf>
    <xf numFmtId="43" fontId="2" fillId="0" borderId="14" xfId="36" applyFont="1" applyBorder="1" applyAlignment="1">
      <alignment horizontal="center"/>
    </xf>
    <xf numFmtId="43" fontId="2" fillId="0" borderId="28" xfId="36" applyFont="1" applyBorder="1" applyAlignment="1">
      <alignment/>
    </xf>
    <xf numFmtId="43" fontId="2" fillId="0" borderId="28" xfId="36" applyFont="1" applyBorder="1" applyAlignment="1">
      <alignment horizontal="center"/>
    </xf>
    <xf numFmtId="43" fontId="2" fillId="0" borderId="19" xfId="36" applyFont="1" applyBorder="1" applyAlignment="1">
      <alignment horizontal="right"/>
    </xf>
    <xf numFmtId="43" fontId="2" fillId="0" borderId="19" xfId="36" applyFont="1" applyBorder="1" applyAlignment="1">
      <alignment horizontal="center"/>
    </xf>
    <xf numFmtId="43" fontId="2" fillId="0" borderId="31" xfId="36" applyFont="1" applyBorder="1" applyAlignment="1">
      <alignment horizontal="right"/>
    </xf>
    <xf numFmtId="43" fontId="2" fillId="0" borderId="31" xfId="36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2" fillId="0" borderId="19" xfId="36" applyNumberFormat="1" applyFont="1" applyBorder="1" applyAlignment="1">
      <alignment/>
    </xf>
    <xf numFmtId="49" fontId="2" fillId="0" borderId="14" xfId="36" applyNumberFormat="1" applyFont="1" applyBorder="1" applyAlignment="1">
      <alignment/>
    </xf>
    <xf numFmtId="49" fontId="2" fillId="0" borderId="36" xfId="36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12" xfId="36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3" fontId="4" fillId="0" borderId="19" xfId="36" applyNumberFormat="1" applyFont="1" applyBorder="1" applyAlignment="1">
      <alignment horizontal="right"/>
    </xf>
    <xf numFmtId="43" fontId="3" fillId="0" borderId="10" xfId="36" applyNumberFormat="1" applyFont="1" applyBorder="1" applyAlignment="1">
      <alignment horizontal="right"/>
    </xf>
    <xf numFmtId="43" fontId="3" fillId="0" borderId="21" xfId="36" applyNumberFormat="1" applyFont="1" applyBorder="1" applyAlignment="1">
      <alignment horizontal="center"/>
    </xf>
    <xf numFmtId="43" fontId="4" fillId="0" borderId="20" xfId="36" applyNumberFormat="1" applyFont="1" applyBorder="1" applyAlignment="1">
      <alignment horizontal="right"/>
    </xf>
    <xf numFmtId="43" fontId="4" fillId="0" borderId="12" xfId="36" applyNumberFormat="1" applyFont="1" applyBorder="1" applyAlignment="1">
      <alignment horizontal="right"/>
    </xf>
    <xf numFmtId="43" fontId="4" fillId="0" borderId="0" xfId="36" applyNumberFormat="1" applyFont="1" applyAlignment="1">
      <alignment horizontal="right"/>
    </xf>
    <xf numFmtId="43" fontId="4" fillId="0" borderId="0" xfId="36" applyNumberFormat="1" applyFont="1" applyBorder="1" applyAlignment="1">
      <alignment horizontal="right"/>
    </xf>
    <xf numFmtId="43" fontId="3" fillId="0" borderId="0" xfId="36" applyNumberFormat="1" applyFont="1" applyBorder="1" applyAlignment="1">
      <alignment horizontal="right"/>
    </xf>
    <xf numFmtId="43" fontId="3" fillId="0" borderId="0" xfId="36" applyNumberFormat="1" applyFont="1" applyAlignment="1">
      <alignment horizontal="center"/>
    </xf>
    <xf numFmtId="43" fontId="3" fillId="0" borderId="0" xfId="36" applyNumberFormat="1" applyFont="1" applyBorder="1" applyAlignment="1">
      <alignment horizontal="center"/>
    </xf>
    <xf numFmtId="43" fontId="3" fillId="0" borderId="10" xfId="36" applyNumberFormat="1" applyFont="1" applyBorder="1" applyAlignment="1">
      <alignment horizontal="center"/>
    </xf>
    <xf numFmtId="43" fontId="4" fillId="0" borderId="11" xfId="36" applyNumberFormat="1" applyFont="1" applyBorder="1" applyAlignment="1">
      <alignment horizontal="right"/>
    </xf>
    <xf numFmtId="43" fontId="3" fillId="0" borderId="14" xfId="36" applyNumberFormat="1" applyFont="1" applyBorder="1" applyAlignment="1">
      <alignment horizontal="right"/>
    </xf>
    <xf numFmtId="43" fontId="4" fillId="0" borderId="17" xfId="36" applyNumberFormat="1" applyFont="1" applyBorder="1" applyAlignment="1">
      <alignment horizontal="right"/>
    </xf>
    <xf numFmtId="43" fontId="4" fillId="0" borderId="36" xfId="36" applyNumberFormat="1" applyFont="1" applyBorder="1" applyAlignment="1">
      <alignment horizontal="right"/>
    </xf>
    <xf numFmtId="43" fontId="4" fillId="0" borderId="21" xfId="36" applyNumberFormat="1" applyFont="1" applyBorder="1" applyAlignment="1">
      <alignment horizontal="right"/>
    </xf>
    <xf numFmtId="43" fontId="8" fillId="0" borderId="0" xfId="36" applyNumberFormat="1" applyFont="1" applyBorder="1" applyAlignment="1">
      <alignment/>
    </xf>
    <xf numFmtId="43" fontId="2" fillId="0" borderId="0" xfId="36" applyNumberFormat="1" applyFont="1" applyBorder="1" applyAlignment="1">
      <alignment/>
    </xf>
    <xf numFmtId="43" fontId="4" fillId="0" borderId="0" xfId="36" applyNumberFormat="1" applyFont="1" applyBorder="1" applyAlignment="1">
      <alignment/>
    </xf>
    <xf numFmtId="43" fontId="3" fillId="0" borderId="0" xfId="36" applyNumberFormat="1" applyFont="1" applyBorder="1" applyAlignment="1">
      <alignment/>
    </xf>
    <xf numFmtId="43" fontId="3" fillId="0" borderId="40" xfId="36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43" fontId="9" fillId="0" borderId="22" xfId="36" applyFont="1" applyBorder="1" applyAlignment="1">
      <alignment horizontal="right"/>
    </xf>
    <xf numFmtId="43" fontId="2" fillId="0" borderId="19" xfId="36" applyNumberFormat="1" applyFont="1" applyBorder="1" applyAlignment="1">
      <alignment horizontal="right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right"/>
    </xf>
    <xf numFmtId="202" fontId="2" fillId="0" borderId="28" xfId="36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/>
    </xf>
    <xf numFmtId="43" fontId="2" fillId="0" borderId="12" xfId="36" applyFont="1" applyBorder="1" applyAlignment="1">
      <alignment/>
    </xf>
    <xf numFmtId="43" fontId="2" fillId="0" borderId="19" xfId="36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202" fontId="2" fillId="0" borderId="19" xfId="36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3" fontId="2" fillId="0" borderId="21" xfId="36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202" fontId="2" fillId="0" borderId="21" xfId="36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center"/>
    </xf>
    <xf numFmtId="202" fontId="2" fillId="0" borderId="14" xfId="36" applyNumberFormat="1" applyFont="1" applyBorder="1" applyAlignment="1">
      <alignment horizontal="right"/>
    </xf>
    <xf numFmtId="202" fontId="2" fillId="0" borderId="14" xfId="36" applyNumberFormat="1" applyFont="1" applyBorder="1" applyAlignment="1">
      <alignment/>
    </xf>
    <xf numFmtId="43" fontId="2" fillId="0" borderId="14" xfId="36" applyFont="1" applyBorder="1" applyAlignment="1">
      <alignment/>
    </xf>
    <xf numFmtId="43" fontId="9" fillId="0" borderId="19" xfId="36" applyNumberFormat="1" applyFont="1" applyBorder="1" applyAlignment="1">
      <alignment/>
    </xf>
    <xf numFmtId="0" fontId="2" fillId="0" borderId="36" xfId="0" applyFont="1" applyBorder="1" applyAlignment="1">
      <alignment/>
    </xf>
    <xf numFmtId="43" fontId="2" fillId="0" borderId="14" xfId="36" applyNumberFormat="1" applyFont="1" applyBorder="1" applyAlignment="1">
      <alignment horizontal="right"/>
    </xf>
    <xf numFmtId="43" fontId="2" fillId="0" borderId="14" xfId="36" applyNumberFormat="1" applyFont="1" applyBorder="1" applyAlignment="1">
      <alignment/>
    </xf>
    <xf numFmtId="43" fontId="9" fillId="0" borderId="14" xfId="36" applyFont="1" applyBorder="1" applyAlignment="1">
      <alignment/>
    </xf>
    <xf numFmtId="43" fontId="9" fillId="0" borderId="14" xfId="36" applyNumberFormat="1" applyFont="1" applyBorder="1" applyAlignment="1">
      <alignment/>
    </xf>
    <xf numFmtId="49" fontId="2" fillId="0" borderId="41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3" fontId="4" fillId="0" borderId="12" xfId="36" applyNumberFormat="1" applyFont="1" applyBorder="1" applyAlignment="1">
      <alignment/>
    </xf>
    <xf numFmtId="43" fontId="4" fillId="0" borderId="12" xfId="36" applyNumberFormat="1" applyFont="1" applyBorder="1" applyAlignment="1">
      <alignment horizontal="right"/>
    </xf>
    <xf numFmtId="43" fontId="4" fillId="0" borderId="36" xfId="36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3" fillId="0" borderId="42" xfId="36" applyNumberFormat="1" applyFont="1" applyBorder="1" applyAlignment="1">
      <alignment/>
    </xf>
    <xf numFmtId="43" fontId="3" fillId="0" borderId="42" xfId="36" applyNumberFormat="1" applyFont="1" applyBorder="1" applyAlignment="1">
      <alignment/>
    </xf>
    <xf numFmtId="49" fontId="3" fillId="0" borderId="20" xfId="0" applyNumberFormat="1" applyFont="1" applyBorder="1" applyAlignment="1">
      <alignment horizontal="center"/>
    </xf>
    <xf numFmtId="43" fontId="3" fillId="0" borderId="43" xfId="36" applyNumberFormat="1" applyFont="1" applyBorder="1" applyAlignment="1">
      <alignment/>
    </xf>
    <xf numFmtId="43" fontId="3" fillId="0" borderId="0" xfId="36" applyNumberFormat="1" applyFont="1" applyBorder="1" applyAlignment="1">
      <alignment/>
    </xf>
    <xf numFmtId="43" fontId="4" fillId="0" borderId="20" xfId="36" applyNumberFormat="1" applyFont="1" applyBorder="1" applyAlignment="1">
      <alignment/>
    </xf>
    <xf numFmtId="43" fontId="4" fillId="0" borderId="20" xfId="36" applyNumberFormat="1" applyFont="1" applyBorder="1" applyAlignment="1">
      <alignment horizontal="right"/>
    </xf>
    <xf numFmtId="43" fontId="4" fillId="0" borderId="19" xfId="36" applyNumberFormat="1" applyFont="1" applyBorder="1" applyAlignment="1">
      <alignment horizontal="right"/>
    </xf>
    <xf numFmtId="43" fontId="3" fillId="0" borderId="42" xfId="36" applyNumberFormat="1" applyFont="1" applyBorder="1" applyAlignment="1">
      <alignment horizontal="right"/>
    </xf>
    <xf numFmtId="43" fontId="4" fillId="0" borderId="0" xfId="0" applyNumberFormat="1" applyFont="1" applyAlignment="1">
      <alignment/>
    </xf>
    <xf numFmtId="49" fontId="3" fillId="0" borderId="20" xfId="0" applyNumberFormat="1" applyFont="1" applyBorder="1" applyAlignment="1">
      <alignment/>
    </xf>
    <xf numFmtId="43" fontId="4" fillId="0" borderId="43" xfId="36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43" fontId="4" fillId="0" borderId="20" xfId="36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43" fontId="4" fillId="0" borderId="12" xfId="36" applyFont="1" applyBorder="1" applyAlignment="1">
      <alignment horizontal="right"/>
    </xf>
    <xf numFmtId="0" fontId="4" fillId="0" borderId="44" xfId="0" applyFont="1" applyBorder="1" applyAlignment="1">
      <alignment/>
    </xf>
    <xf numFmtId="0" fontId="3" fillId="0" borderId="44" xfId="0" applyFont="1" applyBorder="1" applyAlignment="1">
      <alignment horizontal="center"/>
    </xf>
    <xf numFmtId="43" fontId="4" fillId="0" borderId="44" xfId="36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9" fontId="4" fillId="0" borderId="45" xfId="0" applyNumberFormat="1" applyFont="1" applyBorder="1" applyAlignment="1">
      <alignment/>
    </xf>
    <xf numFmtId="49" fontId="3" fillId="0" borderId="46" xfId="0" applyNumberFormat="1" applyFont="1" applyBorder="1" applyAlignment="1">
      <alignment horizontal="center"/>
    </xf>
    <xf numFmtId="43" fontId="4" fillId="0" borderId="47" xfId="36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43" fontId="4" fillId="0" borderId="33" xfId="36" applyFont="1" applyBorder="1" applyAlignment="1">
      <alignment horizontal="right"/>
    </xf>
    <xf numFmtId="0" fontId="4" fillId="0" borderId="17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3" fillId="0" borderId="34" xfId="0" applyNumberFormat="1" applyFont="1" applyBorder="1" applyAlignment="1">
      <alignment horizontal="center"/>
    </xf>
    <xf numFmtId="43" fontId="4" fillId="0" borderId="48" xfId="36" applyFont="1" applyBorder="1" applyAlignment="1">
      <alignment horizontal="right"/>
    </xf>
    <xf numFmtId="43" fontId="4" fillId="0" borderId="49" xfId="36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43" fontId="3" fillId="0" borderId="50" xfId="36" applyNumberFormat="1" applyFont="1" applyBorder="1" applyAlignment="1">
      <alignment horizontal="right"/>
    </xf>
    <xf numFmtId="49" fontId="5" fillId="0" borderId="17" xfId="0" applyNumberFormat="1" applyFont="1" applyBorder="1" applyAlignment="1">
      <alignment/>
    </xf>
    <xf numFmtId="43" fontId="4" fillId="0" borderId="51" xfId="36" applyFont="1" applyBorder="1" applyAlignment="1">
      <alignment/>
    </xf>
    <xf numFmtId="43" fontId="4" fillId="0" borderId="32" xfId="36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43" fontId="3" fillId="0" borderId="50" xfId="36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51" xfId="0" applyFont="1" applyBorder="1" applyAlignment="1">
      <alignment horizontal="center"/>
    </xf>
    <xf numFmtId="43" fontId="3" fillId="0" borderId="46" xfId="36" applyFont="1" applyBorder="1" applyAlignment="1">
      <alignment/>
    </xf>
    <xf numFmtId="43" fontId="3" fillId="0" borderId="47" xfId="36" applyFont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51" xfId="0" applyNumberFormat="1" applyFont="1" applyBorder="1" applyAlignment="1">
      <alignment horizontal="center"/>
    </xf>
    <xf numFmtId="43" fontId="4" fillId="0" borderId="52" xfId="36" applyFont="1" applyBorder="1" applyAlignment="1">
      <alignment/>
    </xf>
    <xf numFmtId="43" fontId="3" fillId="0" borderId="53" xfId="36" applyFont="1" applyBorder="1" applyAlignment="1">
      <alignment horizontal="right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3" fontId="3" fillId="0" borderId="56" xfId="36" applyNumberFormat="1" applyFont="1" applyBorder="1" applyAlignment="1">
      <alignment/>
    </xf>
    <xf numFmtId="3" fontId="8" fillId="0" borderId="35" xfId="0" applyNumberFormat="1" applyFont="1" applyBorder="1" applyAlignment="1">
      <alignment horizontal="center"/>
    </xf>
    <xf numFmtId="43" fontId="8" fillId="0" borderId="21" xfId="36" applyNumberFormat="1" applyFont="1" applyBorder="1" applyAlignment="1">
      <alignment horizontal="center"/>
    </xf>
    <xf numFmtId="43" fontId="8" fillId="0" borderId="35" xfId="36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3" fontId="7" fillId="0" borderId="11" xfId="36" applyNumberFormat="1" applyFont="1" applyBorder="1" applyAlignment="1">
      <alignment/>
    </xf>
    <xf numFmtId="0" fontId="30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2" xfId="36" applyFont="1" applyBorder="1" applyAlignment="1">
      <alignment horizontal="right" vertical="center"/>
    </xf>
    <xf numFmtId="43" fontId="7" fillId="0" borderId="12" xfId="36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3" fontId="7" fillId="0" borderId="19" xfId="36" applyFont="1" applyBorder="1" applyAlignment="1">
      <alignment horizontal="right" vertical="center"/>
    </xf>
    <xf numFmtId="43" fontId="7" fillId="0" borderId="19" xfId="36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43" fontId="8" fillId="0" borderId="14" xfId="36" applyNumberFormat="1" applyFont="1" applyBorder="1" applyAlignment="1">
      <alignment horizontal="right" vertical="center"/>
    </xf>
    <xf numFmtId="43" fontId="8" fillId="0" borderId="14" xfId="36" applyNumberFormat="1" applyFont="1" applyBorder="1" applyAlignment="1">
      <alignment vertical="center"/>
    </xf>
    <xf numFmtId="43" fontId="7" fillId="0" borderId="20" xfId="36" applyNumberFormat="1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3" fontId="7" fillId="0" borderId="30" xfId="36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3" fontId="7" fillId="0" borderId="20" xfId="36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43" fontId="7" fillId="0" borderId="12" xfId="36" applyNumberFormat="1" applyFont="1" applyBorder="1" applyAlignment="1">
      <alignment vertical="center"/>
    </xf>
    <xf numFmtId="43" fontId="7" fillId="0" borderId="19" xfId="36" applyNumberFormat="1" applyFont="1" applyBorder="1" applyAlignment="1">
      <alignment vertical="center"/>
    </xf>
    <xf numFmtId="43" fontId="8" fillId="0" borderId="21" xfId="36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3" fontId="8" fillId="0" borderId="0" xfId="36" applyNumberFormat="1" applyFont="1" applyBorder="1" applyAlignment="1">
      <alignment horizontal="center"/>
    </xf>
    <xf numFmtId="43" fontId="7" fillId="0" borderId="0" xfId="36" applyNumberFormat="1" applyFont="1" applyBorder="1" applyAlignment="1">
      <alignment/>
    </xf>
    <xf numFmtId="43" fontId="7" fillId="0" borderId="0" xfId="36" applyNumberFormat="1" applyFont="1" applyBorder="1" applyAlignment="1">
      <alignment horizontal="center"/>
    </xf>
    <xf numFmtId="43" fontId="9" fillId="0" borderId="36" xfId="36" applyNumberFormat="1" applyFont="1" applyBorder="1" applyAlignment="1">
      <alignment horizontal="right"/>
    </xf>
    <xf numFmtId="43" fontId="9" fillId="0" borderId="14" xfId="36" applyNumberFormat="1" applyFont="1" applyBorder="1" applyAlignment="1">
      <alignment horizontal="right"/>
    </xf>
    <xf numFmtId="43" fontId="4" fillId="0" borderId="0" xfId="36" applyNumberFormat="1" applyFont="1" applyBorder="1" applyAlignment="1">
      <alignment horizontal="center"/>
    </xf>
    <xf numFmtId="43" fontId="2" fillId="0" borderId="27" xfId="36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57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3" fontId="9" fillId="0" borderId="0" xfId="36" applyFont="1" applyAlignment="1">
      <alignment/>
    </xf>
    <xf numFmtId="0" fontId="9" fillId="0" borderId="0" xfId="0" applyFont="1" applyBorder="1" applyAlignment="1">
      <alignment/>
    </xf>
    <xf numFmtId="0" fontId="31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3" fontId="9" fillId="0" borderId="0" xfId="36" applyFont="1" applyBorder="1" applyAlignment="1">
      <alignment/>
    </xf>
    <xf numFmtId="43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3" fontId="9" fillId="0" borderId="0" xfId="36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3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43" fontId="2" fillId="0" borderId="27" xfId="36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center"/>
    </xf>
    <xf numFmtId="202" fontId="2" fillId="0" borderId="27" xfId="36" applyNumberFormat="1" applyFont="1" applyBorder="1" applyAlignment="1">
      <alignment horizontal="right"/>
    </xf>
    <xf numFmtId="210" fontId="2" fillId="0" borderId="12" xfId="36" applyNumberFormat="1" applyFont="1" applyBorder="1" applyAlignment="1">
      <alignment horizontal="right"/>
    </xf>
    <xf numFmtId="210" fontId="2" fillId="0" borderId="31" xfId="36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3" fontId="2" fillId="0" borderId="0" xfId="36" applyNumberFormat="1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3" fontId="2" fillId="0" borderId="0" xfId="36" applyFont="1" applyBorder="1" applyAlignment="1">
      <alignment horizontal="right"/>
    </xf>
    <xf numFmtId="49" fontId="2" fillId="0" borderId="0" xfId="36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3" fontId="2" fillId="0" borderId="0" xfId="36" applyNumberFormat="1" applyFont="1" applyBorder="1" applyAlignment="1">
      <alignment horizontal="right"/>
    </xf>
    <xf numFmtId="43" fontId="6" fillId="0" borderId="0" xfId="36" applyFont="1" applyBorder="1" applyAlignment="1">
      <alignment horizontal="center"/>
    </xf>
    <xf numFmtId="43" fontId="9" fillId="0" borderId="0" xfId="36" applyFont="1" applyBorder="1" applyAlignment="1">
      <alignment horizontal="right"/>
    </xf>
    <xf numFmtId="43" fontId="2" fillId="0" borderId="0" xfId="36" applyFont="1" applyBorder="1" applyAlignment="1">
      <alignment horizontal="right" vertical="center"/>
    </xf>
    <xf numFmtId="43" fontId="9" fillId="0" borderId="0" xfId="36" applyFont="1" applyBorder="1" applyAlignment="1">
      <alignment horizontal="center"/>
    </xf>
    <xf numFmtId="43" fontId="2" fillId="0" borderId="0" xfId="36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49" fontId="2" fillId="0" borderId="0" xfId="36" applyNumberFormat="1" applyFont="1" applyBorder="1" applyAlignment="1">
      <alignment/>
    </xf>
    <xf numFmtId="49" fontId="2" fillId="0" borderId="0" xfId="36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3" fontId="4" fillId="0" borderId="0" xfId="36" applyFont="1" applyAlignment="1">
      <alignment horizontal="right"/>
    </xf>
    <xf numFmtId="0" fontId="3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43" fontId="4" fillId="0" borderId="36" xfId="36" applyNumberFormat="1" applyFont="1" applyBorder="1" applyAlignment="1">
      <alignment horizontal="center"/>
    </xf>
    <xf numFmtId="43" fontId="4" fillId="0" borderId="46" xfId="36" applyFont="1" applyBorder="1" applyAlignment="1">
      <alignment horizontal="right"/>
    </xf>
    <xf numFmtId="43" fontId="4" fillId="0" borderId="34" xfId="36" applyFont="1" applyBorder="1" applyAlignment="1">
      <alignment horizontal="right"/>
    </xf>
    <xf numFmtId="43" fontId="4" fillId="0" borderId="58" xfId="36" applyFont="1" applyBorder="1" applyAlignment="1">
      <alignment horizontal="right"/>
    </xf>
    <xf numFmtId="43" fontId="4" fillId="0" borderId="59" xfId="36" applyFont="1" applyBorder="1" applyAlignment="1">
      <alignment horizontal="right"/>
    </xf>
    <xf numFmtId="43" fontId="3" fillId="0" borderId="60" xfId="36" applyNumberFormat="1" applyFont="1" applyBorder="1" applyAlignment="1">
      <alignment horizontal="right"/>
    </xf>
    <xf numFmtId="43" fontId="4" fillId="0" borderId="61" xfId="36" applyFont="1" applyBorder="1" applyAlignment="1">
      <alignment horizontal="right"/>
    </xf>
    <xf numFmtId="43" fontId="3" fillId="0" borderId="62" xfId="36" applyNumberFormat="1" applyFont="1" applyBorder="1" applyAlignment="1">
      <alignment horizontal="right"/>
    </xf>
    <xf numFmtId="43" fontId="3" fillId="0" borderId="63" xfId="36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43" fontId="9" fillId="0" borderId="0" xfId="36" applyNumberFormat="1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right"/>
    </xf>
    <xf numFmtId="210" fontId="1" fillId="0" borderId="36" xfId="0" applyNumberFormat="1" applyFont="1" applyBorder="1" applyAlignment="1">
      <alignment horizontal="right"/>
    </xf>
    <xf numFmtId="210" fontId="2" fillId="0" borderId="36" xfId="0" applyNumberFormat="1" applyFont="1" applyBorder="1" applyAlignment="1">
      <alignment horizontal="right"/>
    </xf>
    <xf numFmtId="235" fontId="2" fillId="0" borderId="36" xfId="0" applyNumberFormat="1" applyFont="1" applyBorder="1" applyAlignment="1">
      <alignment horizontal="right" vertical="center"/>
    </xf>
    <xf numFmtId="43" fontId="2" fillId="0" borderId="36" xfId="36" applyNumberFormat="1" applyFont="1" applyBorder="1" applyAlignment="1">
      <alignment/>
    </xf>
    <xf numFmtId="43" fontId="2" fillId="0" borderId="36" xfId="36" applyFont="1" applyBorder="1" applyAlignment="1">
      <alignment/>
    </xf>
    <xf numFmtId="43" fontId="2" fillId="0" borderId="36" xfId="36" applyNumberFormat="1" applyFont="1" applyBorder="1" applyAlignment="1">
      <alignment horizontal="right"/>
    </xf>
    <xf numFmtId="43" fontId="9" fillId="0" borderId="36" xfId="36" applyFont="1" applyBorder="1" applyAlignment="1">
      <alignment/>
    </xf>
    <xf numFmtId="43" fontId="9" fillId="0" borderId="36" xfId="36" applyNumberFormat="1" applyFont="1" applyBorder="1" applyAlignment="1">
      <alignment/>
    </xf>
    <xf numFmtId="43" fontId="9" fillId="0" borderId="20" xfId="36" applyNumberFormat="1" applyFont="1" applyBorder="1" applyAlignment="1">
      <alignment horizontal="center"/>
    </xf>
    <xf numFmtId="43" fontId="9" fillId="0" borderId="36" xfId="36" applyNumberFormat="1" applyFont="1" applyBorder="1" applyAlignment="1">
      <alignment horizontal="right"/>
    </xf>
    <xf numFmtId="43" fontId="9" fillId="0" borderId="14" xfId="36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4" fontId="3" fillId="0" borderId="14" xfId="36" applyNumberFormat="1" applyFont="1" applyBorder="1" applyAlignment="1">
      <alignment horizontal="right"/>
    </xf>
    <xf numFmtId="0" fontId="4" fillId="0" borderId="64" xfId="0" applyFont="1" applyBorder="1" applyAlignment="1">
      <alignment/>
    </xf>
    <xf numFmtId="49" fontId="3" fillId="0" borderId="65" xfId="0" applyNumberFormat="1" applyFont="1" applyBorder="1" applyAlignment="1">
      <alignment horizontal="center"/>
    </xf>
    <xf numFmtId="210" fontId="2" fillId="0" borderId="19" xfId="36" applyNumberFormat="1" applyFont="1" applyBorder="1" applyAlignment="1">
      <alignment horizontal="right"/>
    </xf>
    <xf numFmtId="210" fontId="4" fillId="0" borderId="12" xfId="36" applyNumberFormat="1" applyFont="1" applyBorder="1" applyAlignment="1">
      <alignment horizontal="right"/>
    </xf>
    <xf numFmtId="210" fontId="3" fillId="0" borderId="14" xfId="36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43" fontId="3" fillId="0" borderId="14" xfId="36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49" fontId="2" fillId="0" borderId="21" xfId="36" applyNumberFormat="1" applyFont="1" applyBorder="1" applyAlignment="1">
      <alignment/>
    </xf>
    <xf numFmtId="43" fontId="9" fillId="0" borderId="21" xfId="36" applyNumberFormat="1" applyFont="1" applyBorder="1" applyAlignment="1">
      <alignment horizontal="right"/>
    </xf>
    <xf numFmtId="43" fontId="2" fillId="0" borderId="21" xfId="36" applyNumberFormat="1" applyFont="1" applyBorder="1" applyAlignment="1">
      <alignment/>
    </xf>
    <xf numFmtId="43" fontId="2" fillId="0" borderId="21" xfId="36" applyNumberFormat="1" applyFont="1" applyBorder="1" applyAlignment="1">
      <alignment horizontal="right"/>
    </xf>
    <xf numFmtId="43" fontId="9" fillId="0" borderId="21" xfId="36" applyFont="1" applyBorder="1" applyAlignment="1">
      <alignment/>
    </xf>
    <xf numFmtId="43" fontId="9" fillId="0" borderId="21" xfId="36" applyNumberFormat="1" applyFont="1" applyBorder="1" applyAlignment="1">
      <alignment/>
    </xf>
    <xf numFmtId="43" fontId="9" fillId="0" borderId="21" xfId="36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3" fontId="9" fillId="0" borderId="12" xfId="36" applyNumberFormat="1" applyFont="1" applyBorder="1" applyAlignment="1">
      <alignment horizontal="right"/>
    </xf>
    <xf numFmtId="43" fontId="2" fillId="0" borderId="12" xfId="36" applyNumberFormat="1" applyFont="1" applyBorder="1" applyAlignment="1">
      <alignment/>
    </xf>
    <xf numFmtId="43" fontId="2" fillId="0" borderId="12" xfId="36" applyNumberFormat="1" applyFont="1" applyBorder="1" applyAlignment="1">
      <alignment horizontal="right"/>
    </xf>
    <xf numFmtId="43" fontId="9" fillId="0" borderId="12" xfId="36" applyFont="1" applyBorder="1" applyAlignment="1">
      <alignment/>
    </xf>
    <xf numFmtId="43" fontId="9" fillId="0" borderId="12" xfId="36" applyNumberFormat="1" applyFont="1" applyBorder="1" applyAlignment="1">
      <alignment/>
    </xf>
    <xf numFmtId="43" fontId="9" fillId="0" borderId="12" xfId="36" applyNumberFormat="1" applyFont="1" applyBorder="1" applyAlignment="1">
      <alignment horizontal="right"/>
    </xf>
    <xf numFmtId="49" fontId="4" fillId="0" borderId="12" xfId="36" applyNumberFormat="1" applyFont="1" applyBorder="1" applyAlignment="1">
      <alignment horizontal="right"/>
    </xf>
    <xf numFmtId="49" fontId="9" fillId="0" borderId="22" xfId="36" applyNumberFormat="1" applyFont="1" applyBorder="1" applyAlignment="1">
      <alignment horizontal="right"/>
    </xf>
    <xf numFmtId="0" fontId="2" fillId="0" borderId="66" xfId="0" applyFont="1" applyBorder="1" applyAlignment="1">
      <alignment/>
    </xf>
    <xf numFmtId="43" fontId="9" fillId="0" borderId="21" xfId="36" applyFont="1" applyBorder="1" applyAlignment="1">
      <alignment horizontal="right"/>
    </xf>
    <xf numFmtId="43" fontId="2" fillId="0" borderId="35" xfId="36" applyFont="1" applyBorder="1" applyAlignment="1">
      <alignment horizontal="right"/>
    </xf>
    <xf numFmtId="49" fontId="4" fillId="0" borderId="38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3" fontId="7" fillId="0" borderId="19" xfId="36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3" fontId="7" fillId="0" borderId="36" xfId="36" applyNumberFormat="1" applyFont="1" applyBorder="1" applyAlignment="1">
      <alignment vertical="center"/>
    </xf>
    <xf numFmtId="43" fontId="7" fillId="0" borderId="14" xfId="36" applyNumberFormat="1" applyFont="1" applyBorder="1" applyAlignment="1">
      <alignment vertical="center"/>
    </xf>
    <xf numFmtId="43" fontId="7" fillId="0" borderId="20" xfId="36" applyNumberFormat="1" applyFont="1" applyBorder="1" applyAlignment="1">
      <alignment horizontal="center" vertical="center"/>
    </xf>
    <xf numFmtId="43" fontId="7" fillId="0" borderId="21" xfId="36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3" fontId="9" fillId="0" borderId="15" xfId="36" applyFont="1" applyBorder="1" applyAlignment="1">
      <alignment horizontal="right"/>
    </xf>
    <xf numFmtId="43" fontId="9" fillId="0" borderId="0" xfId="36" applyFont="1" applyBorder="1" applyAlignment="1">
      <alignment horizontal="right"/>
    </xf>
    <xf numFmtId="43" fontId="7" fillId="0" borderId="36" xfId="36" applyNumberFormat="1" applyFont="1" applyBorder="1" applyAlignment="1">
      <alignment horizontal="right" vertical="center"/>
    </xf>
    <xf numFmtId="43" fontId="9" fillId="0" borderId="36" xfId="36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8" fillId="0" borderId="35" xfId="0" applyNumberFormat="1" applyFont="1" applyBorder="1" applyAlignment="1">
      <alignment horizontal="center"/>
    </xf>
    <xf numFmtId="0" fontId="29" fillId="0" borderId="23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202" fontId="2" fillId="0" borderId="36" xfId="36" applyNumberFormat="1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67" xfId="0" applyNumberFormat="1" applyFont="1" applyBorder="1" applyAlignment="1">
      <alignment/>
    </xf>
    <xf numFmtId="49" fontId="2" fillId="0" borderId="65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202" fontId="2" fillId="0" borderId="23" xfId="36" applyNumberFormat="1" applyFont="1" applyBorder="1" applyAlignment="1">
      <alignment/>
    </xf>
    <xf numFmtId="0" fontId="2" fillId="0" borderId="23" xfId="0" applyFont="1" applyBorder="1" applyAlignment="1">
      <alignment/>
    </xf>
    <xf numFmtId="43" fontId="2" fillId="0" borderId="26" xfId="36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49" fontId="2" fillId="0" borderId="68" xfId="0" applyNumberFormat="1" applyFont="1" applyBorder="1" applyAlignment="1">
      <alignment/>
    </xf>
    <xf numFmtId="49" fontId="2" fillId="0" borderId="23" xfId="36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3" fontId="2" fillId="0" borderId="68" xfId="0" applyNumberFormat="1" applyFont="1" applyBorder="1" applyAlignment="1">
      <alignment/>
    </xf>
    <xf numFmtId="49" fontId="2" fillId="0" borderId="68" xfId="0" applyNumberFormat="1" applyFont="1" applyBorder="1" applyAlignment="1">
      <alignment horizontal="left"/>
    </xf>
    <xf numFmtId="202" fontId="2" fillId="0" borderId="15" xfId="36" applyNumberFormat="1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49" fontId="2" fillId="0" borderId="21" xfId="36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/>
    </xf>
    <xf numFmtId="0" fontId="2" fillId="0" borderId="70" xfId="0" applyFont="1" applyBorder="1" applyAlignment="1">
      <alignment/>
    </xf>
    <xf numFmtId="0" fontId="2" fillId="0" borderId="4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9" fontId="6" fillId="0" borderId="35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0" fontId="0" fillId="0" borderId="68" xfId="0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23</xdr:row>
      <xdr:rowOff>9525</xdr:rowOff>
    </xdr:from>
    <xdr:to>
      <xdr:col>0</xdr:col>
      <xdr:colOff>895350</xdr:colOff>
      <xdr:row>23</xdr:row>
      <xdr:rowOff>9525</xdr:rowOff>
    </xdr:to>
    <xdr:sp>
      <xdr:nvSpPr>
        <xdr:cNvPr id="1" name="Line 4"/>
        <xdr:cNvSpPr>
          <a:spLocks/>
        </xdr:cNvSpPr>
      </xdr:nvSpPr>
      <xdr:spPr>
        <a:xfrm>
          <a:off x="895350" y="62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66675</xdr:rowOff>
    </xdr:from>
    <xdr:to>
      <xdr:col>1</xdr:col>
      <xdr:colOff>0</xdr:colOff>
      <xdr:row>5</xdr:row>
      <xdr:rowOff>38100</xdr:rowOff>
    </xdr:to>
    <xdr:sp>
      <xdr:nvSpPr>
        <xdr:cNvPr id="1" name="Line 1"/>
        <xdr:cNvSpPr>
          <a:spLocks/>
        </xdr:cNvSpPr>
      </xdr:nvSpPr>
      <xdr:spPr>
        <a:xfrm>
          <a:off x="28575" y="847725"/>
          <a:ext cx="600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3" name="Line 8"/>
        <xdr:cNvSpPr>
          <a:spLocks/>
        </xdr:cNvSpPr>
      </xdr:nvSpPr>
      <xdr:spPr>
        <a:xfrm>
          <a:off x="28575" y="8201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4" name="Line 9"/>
        <xdr:cNvSpPr>
          <a:spLocks/>
        </xdr:cNvSpPr>
      </xdr:nvSpPr>
      <xdr:spPr>
        <a:xfrm>
          <a:off x="28575" y="82010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5" name="Line 10"/>
        <xdr:cNvSpPr>
          <a:spLocks/>
        </xdr:cNvSpPr>
      </xdr:nvSpPr>
      <xdr:spPr>
        <a:xfrm>
          <a:off x="28575" y="15173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6" name="Line 11"/>
        <xdr:cNvSpPr>
          <a:spLocks/>
        </xdr:cNvSpPr>
      </xdr:nvSpPr>
      <xdr:spPr>
        <a:xfrm>
          <a:off x="28575" y="15173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7" name="Line 8"/>
        <xdr:cNvSpPr>
          <a:spLocks/>
        </xdr:cNvSpPr>
      </xdr:nvSpPr>
      <xdr:spPr>
        <a:xfrm>
          <a:off x="28575" y="19640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8" name="Line 9"/>
        <xdr:cNvSpPr>
          <a:spLocks/>
        </xdr:cNvSpPr>
      </xdr:nvSpPr>
      <xdr:spPr>
        <a:xfrm>
          <a:off x="28575" y="19640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9" name="Line 8"/>
        <xdr:cNvSpPr>
          <a:spLocks/>
        </xdr:cNvSpPr>
      </xdr:nvSpPr>
      <xdr:spPr>
        <a:xfrm>
          <a:off x="28575" y="19640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10" name="Line 9"/>
        <xdr:cNvSpPr>
          <a:spLocks/>
        </xdr:cNvSpPr>
      </xdr:nvSpPr>
      <xdr:spPr>
        <a:xfrm>
          <a:off x="28575" y="19640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38</xdr:row>
      <xdr:rowOff>66675</xdr:rowOff>
    </xdr:from>
    <xdr:to>
      <xdr:col>1</xdr:col>
      <xdr:colOff>0</xdr:colOff>
      <xdr:row>40</xdr:row>
      <xdr:rowOff>38100</xdr:rowOff>
    </xdr:to>
    <xdr:sp>
      <xdr:nvSpPr>
        <xdr:cNvPr id="11" name="Line 1"/>
        <xdr:cNvSpPr>
          <a:spLocks/>
        </xdr:cNvSpPr>
      </xdr:nvSpPr>
      <xdr:spPr>
        <a:xfrm>
          <a:off x="28575" y="9944100"/>
          <a:ext cx="600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" name="Line 8"/>
        <xdr:cNvSpPr>
          <a:spLocks/>
        </xdr:cNvSpPr>
      </xdr:nvSpPr>
      <xdr:spPr>
        <a:xfrm>
          <a:off x="28575" y="15173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" name="Line 9"/>
        <xdr:cNvSpPr>
          <a:spLocks/>
        </xdr:cNvSpPr>
      </xdr:nvSpPr>
      <xdr:spPr>
        <a:xfrm>
          <a:off x="28575" y="15173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" name="Line 8"/>
        <xdr:cNvSpPr>
          <a:spLocks/>
        </xdr:cNvSpPr>
      </xdr:nvSpPr>
      <xdr:spPr>
        <a:xfrm>
          <a:off x="28575" y="15173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5" name="Line 9"/>
        <xdr:cNvSpPr>
          <a:spLocks/>
        </xdr:cNvSpPr>
      </xdr:nvSpPr>
      <xdr:spPr>
        <a:xfrm>
          <a:off x="28575" y="151733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D59" sqref="D59"/>
    </sheetView>
  </sheetViews>
  <sheetFormatPr defaultColWidth="9.140625" defaultRowHeight="21.75"/>
  <cols>
    <col min="1" max="1" width="43.57421875" style="89" customWidth="1"/>
    <col min="2" max="2" width="8.28125" style="92" customWidth="1"/>
    <col min="3" max="3" width="18.00390625" style="89" customWidth="1"/>
    <col min="4" max="4" width="16.7109375" style="89" customWidth="1"/>
    <col min="5" max="5" width="9.140625" style="89" customWidth="1"/>
    <col min="6" max="6" width="12.7109375" style="89" bestFit="1" customWidth="1"/>
    <col min="7" max="7" width="14.8515625" style="89" customWidth="1"/>
    <col min="8" max="16384" width="9.140625" style="89" customWidth="1"/>
  </cols>
  <sheetData>
    <row r="1" spans="1:4" ht="15" customHeight="1">
      <c r="A1" s="485" t="s">
        <v>168</v>
      </c>
      <c r="B1" s="485"/>
      <c r="C1" s="485"/>
      <c r="D1" s="485"/>
    </row>
    <row r="2" spans="1:4" ht="21.75" customHeight="1">
      <c r="A2" s="486" t="s">
        <v>169</v>
      </c>
      <c r="B2" s="486"/>
      <c r="C2" s="486"/>
      <c r="D2" s="486"/>
    </row>
    <row r="3" spans="1:4" ht="23.25">
      <c r="A3" s="486" t="s">
        <v>170</v>
      </c>
      <c r="B3" s="486"/>
      <c r="C3" s="486"/>
      <c r="D3" s="486"/>
    </row>
    <row r="4" spans="1:4" ht="21" customHeight="1">
      <c r="A4" s="486" t="s">
        <v>256</v>
      </c>
      <c r="B4" s="486"/>
      <c r="C4" s="486"/>
      <c r="D4" s="486"/>
    </row>
    <row r="5" spans="1:4" ht="13.5" customHeight="1">
      <c r="A5" s="492" t="s">
        <v>1</v>
      </c>
      <c r="B5" s="492" t="s">
        <v>92</v>
      </c>
      <c r="C5" s="492" t="s">
        <v>90</v>
      </c>
      <c r="D5" s="492" t="s">
        <v>104</v>
      </c>
    </row>
    <row r="6" spans="1:4" ht="9.75" customHeight="1">
      <c r="A6" s="497"/>
      <c r="B6" s="493"/>
      <c r="C6" s="497"/>
      <c r="D6" s="497"/>
    </row>
    <row r="7" spans="1:4" ht="18" customHeight="1">
      <c r="A7" s="208" t="s">
        <v>171</v>
      </c>
      <c r="B7" s="209"/>
      <c r="C7" s="210"/>
      <c r="D7" s="210"/>
    </row>
    <row r="8" spans="1:4" ht="18.75" customHeight="1">
      <c r="A8" s="211" t="s">
        <v>172</v>
      </c>
      <c r="B8" s="212" t="s">
        <v>136</v>
      </c>
      <c r="C8" s="213"/>
      <c r="D8" s="213"/>
    </row>
    <row r="9" spans="1:4" ht="23.25">
      <c r="A9" s="214" t="s">
        <v>173</v>
      </c>
      <c r="B9" s="212" t="s">
        <v>174</v>
      </c>
      <c r="C9" s="215">
        <v>500000</v>
      </c>
      <c r="D9" s="216">
        <v>21554</v>
      </c>
    </row>
    <row r="10" spans="1:4" ht="23.25">
      <c r="A10" s="214" t="s">
        <v>175</v>
      </c>
      <c r="B10" s="212" t="s">
        <v>176</v>
      </c>
      <c r="C10" s="216">
        <v>210000</v>
      </c>
      <c r="D10" s="215">
        <v>20564</v>
      </c>
    </row>
    <row r="11" spans="1:4" ht="23.25">
      <c r="A11" s="214" t="s">
        <v>177</v>
      </c>
      <c r="B11" s="212" t="s">
        <v>178</v>
      </c>
      <c r="C11" s="216">
        <v>57000</v>
      </c>
      <c r="D11" s="216">
        <v>2176</v>
      </c>
    </row>
    <row r="12" spans="1:4" ht="24" thickBot="1">
      <c r="A12" s="214" t="s">
        <v>236</v>
      </c>
      <c r="B12" s="212" t="s">
        <v>179</v>
      </c>
      <c r="C12" s="217">
        <v>100000</v>
      </c>
      <c r="D12" s="217">
        <v>100000</v>
      </c>
    </row>
    <row r="13" spans="1:10" ht="21" customHeight="1" thickBot="1">
      <c r="A13" s="218" t="s">
        <v>78</v>
      </c>
      <c r="B13" s="219"/>
      <c r="C13" s="220">
        <f>SUM(C9:C12)</f>
        <v>867000</v>
      </c>
      <c r="D13" s="221">
        <f>SUM(D9:D12)</f>
        <v>144294</v>
      </c>
      <c r="F13" s="229"/>
      <c r="G13" s="90"/>
      <c r="H13" s="90"/>
      <c r="I13" s="90"/>
      <c r="J13" s="90"/>
    </row>
    <row r="14" spans="1:10" ht="23.25">
      <c r="A14" s="211" t="s">
        <v>180</v>
      </c>
      <c r="B14" s="222" t="s">
        <v>137</v>
      </c>
      <c r="C14" s="223"/>
      <c r="D14" s="223"/>
      <c r="G14" s="90"/>
      <c r="H14" s="90"/>
      <c r="I14" s="224"/>
      <c r="J14" s="90"/>
    </row>
    <row r="15" spans="1:10" ht="23.25">
      <c r="A15" s="214" t="s">
        <v>181</v>
      </c>
      <c r="B15" s="222" t="s">
        <v>182</v>
      </c>
      <c r="C15" s="226">
        <v>64000</v>
      </c>
      <c r="D15" s="226" t="s">
        <v>5</v>
      </c>
      <c r="G15" s="224"/>
      <c r="H15" s="90"/>
      <c r="I15" s="90"/>
      <c r="J15" s="90"/>
    </row>
    <row r="16" spans="1:10" ht="23.25">
      <c r="A16" s="214" t="s">
        <v>183</v>
      </c>
      <c r="B16" s="222" t="s">
        <v>184</v>
      </c>
      <c r="C16" s="216">
        <v>75800</v>
      </c>
      <c r="D16" s="215">
        <v>14355</v>
      </c>
      <c r="G16" s="90"/>
      <c r="H16" s="90"/>
      <c r="I16" s="90"/>
      <c r="J16" s="90"/>
    </row>
    <row r="17" spans="1:4" ht="23.25">
      <c r="A17" s="214" t="s">
        <v>185</v>
      </c>
      <c r="B17" s="222" t="s">
        <v>186</v>
      </c>
      <c r="C17" s="216">
        <v>25000</v>
      </c>
      <c r="D17" s="216">
        <v>5800</v>
      </c>
    </row>
    <row r="18" spans="1:4" ht="23.25">
      <c r="A18" s="214" t="s">
        <v>187</v>
      </c>
      <c r="B18" s="222" t="s">
        <v>188</v>
      </c>
      <c r="C18" s="216">
        <v>500</v>
      </c>
      <c r="D18" s="216" t="s">
        <v>5</v>
      </c>
    </row>
    <row r="19" spans="1:4" ht="24.75" customHeight="1">
      <c r="A19" s="214" t="s">
        <v>189</v>
      </c>
      <c r="B19" s="222" t="s">
        <v>190</v>
      </c>
      <c r="C19" s="227">
        <v>200000</v>
      </c>
      <c r="D19" s="227">
        <v>78080</v>
      </c>
    </row>
    <row r="20" spans="1:4" ht="24.75" customHeight="1">
      <c r="A20" s="214" t="s">
        <v>191</v>
      </c>
      <c r="B20" s="222"/>
      <c r="C20" s="216">
        <v>500</v>
      </c>
      <c r="D20" s="216">
        <v>2029.24</v>
      </c>
    </row>
    <row r="21" spans="1:4" ht="19.5" customHeight="1" thickBot="1">
      <c r="A21" s="214" t="s">
        <v>237</v>
      </c>
      <c r="B21" s="222"/>
      <c r="C21" s="217">
        <v>5300</v>
      </c>
      <c r="D21" s="217">
        <v>20</v>
      </c>
    </row>
    <row r="22" spans="1:7" ht="20.25" customHeight="1" thickBot="1">
      <c r="A22" s="218" t="s">
        <v>78</v>
      </c>
      <c r="B22" s="219"/>
      <c r="C22" s="228">
        <f>SUM(C15+C16+C17+C18+C19+C20+C21)</f>
        <v>371100</v>
      </c>
      <c r="D22" s="228">
        <f>SUM(D15:D21)</f>
        <v>100284.24</v>
      </c>
      <c r="G22" s="229"/>
    </row>
    <row r="23" spans="1:4" ht="23.25">
      <c r="A23" s="230" t="s">
        <v>192</v>
      </c>
      <c r="B23" s="222" t="s">
        <v>138</v>
      </c>
      <c r="C23" s="231"/>
      <c r="D23" s="231"/>
    </row>
    <row r="24" spans="1:4" ht="23.25">
      <c r="A24" s="232" t="s">
        <v>193</v>
      </c>
      <c r="B24" s="222" t="s">
        <v>194</v>
      </c>
      <c r="C24" s="216">
        <v>50000</v>
      </c>
      <c r="D24" s="216">
        <v>9681.47</v>
      </c>
    </row>
    <row r="25" spans="1:4" ht="24" thickBot="1">
      <c r="A25" s="232" t="s">
        <v>195</v>
      </c>
      <c r="B25" s="212"/>
      <c r="C25" s="217">
        <v>500</v>
      </c>
      <c r="D25" s="217">
        <v>500</v>
      </c>
    </row>
    <row r="26" spans="1:4" ht="20.25" customHeight="1" thickBot="1">
      <c r="A26" s="218" t="s">
        <v>78</v>
      </c>
      <c r="B26" s="219"/>
      <c r="C26" s="228">
        <f>SUM(C24+C25)</f>
        <v>50500</v>
      </c>
      <c r="D26" s="228">
        <f>SUM(D24:D25)</f>
        <v>10181.47</v>
      </c>
    </row>
    <row r="27" spans="1:4" ht="23.25">
      <c r="A27" s="211" t="s">
        <v>196</v>
      </c>
      <c r="B27" s="222" t="s">
        <v>139</v>
      </c>
      <c r="C27" s="225"/>
      <c r="D27" s="233"/>
    </row>
    <row r="28" spans="1:4" ht="23.25">
      <c r="A28" s="214" t="s">
        <v>197</v>
      </c>
      <c r="B28" s="222" t="s">
        <v>198</v>
      </c>
      <c r="C28" s="216">
        <v>90000</v>
      </c>
      <c r="D28" s="216">
        <v>34500</v>
      </c>
    </row>
    <row r="29" spans="1:4" ht="24" thickBot="1">
      <c r="A29" s="214" t="s">
        <v>199</v>
      </c>
      <c r="B29" s="212"/>
      <c r="C29" s="217">
        <v>1500</v>
      </c>
      <c r="D29" s="217">
        <v>10</v>
      </c>
    </row>
    <row r="30" spans="1:4" ht="19.5" customHeight="1" thickBot="1">
      <c r="A30" s="218" t="s">
        <v>78</v>
      </c>
      <c r="B30" s="234"/>
      <c r="C30" s="228">
        <f>SUM(C28+C29)</f>
        <v>91500</v>
      </c>
      <c r="D30" s="228">
        <f>SUM(D28:D29)</f>
        <v>34510</v>
      </c>
    </row>
    <row r="31" spans="1:4" ht="21.75" customHeight="1">
      <c r="A31" s="235" t="s">
        <v>200</v>
      </c>
      <c r="B31" s="218"/>
      <c r="C31" s="215"/>
      <c r="D31" s="215"/>
    </row>
    <row r="32" spans="1:4" ht="19.5" customHeight="1">
      <c r="A32" s="235" t="s">
        <v>201</v>
      </c>
      <c r="B32" s="218">
        <v>415000</v>
      </c>
      <c r="C32" s="215"/>
      <c r="D32" s="215"/>
    </row>
    <row r="33" spans="1:4" ht="18.75" customHeight="1">
      <c r="A33" s="214" t="s">
        <v>202</v>
      </c>
      <c r="B33" s="218">
        <v>421006</v>
      </c>
      <c r="C33" s="216">
        <v>1000000</v>
      </c>
      <c r="D33" s="216">
        <v>424547.7</v>
      </c>
    </row>
    <row r="34" spans="1:4" ht="23.25">
      <c r="A34" s="214" t="s">
        <v>203</v>
      </c>
      <c r="B34" s="218">
        <v>421007</v>
      </c>
      <c r="C34" s="216">
        <v>2900000</v>
      </c>
      <c r="D34" s="215">
        <v>1106793.41</v>
      </c>
    </row>
    <row r="35" spans="1:4" ht="18.75" customHeight="1">
      <c r="A35" s="214" t="s">
        <v>204</v>
      </c>
      <c r="B35" s="236">
        <v>421002</v>
      </c>
      <c r="C35" s="227" t="s">
        <v>5</v>
      </c>
      <c r="D35" s="227" t="s">
        <v>205</v>
      </c>
    </row>
    <row r="36" spans="1:4" ht="20.25" customHeight="1">
      <c r="A36" s="214" t="s">
        <v>206</v>
      </c>
      <c r="B36" s="218">
        <v>421004</v>
      </c>
      <c r="C36" s="216">
        <v>4280000</v>
      </c>
      <c r="D36" s="215">
        <v>937635.55</v>
      </c>
    </row>
    <row r="37" spans="1:4" ht="21" customHeight="1">
      <c r="A37" s="214" t="s">
        <v>207</v>
      </c>
      <c r="B37" s="218"/>
      <c r="C37" s="216">
        <v>3943900</v>
      </c>
      <c r="D37" s="216">
        <v>812728.5</v>
      </c>
    </row>
    <row r="38" spans="1:4" ht="21.75" customHeight="1">
      <c r="A38" s="237" t="s">
        <v>208</v>
      </c>
      <c r="B38" s="238">
        <v>421005</v>
      </c>
      <c r="C38" s="227">
        <v>99000</v>
      </c>
      <c r="D38" s="239">
        <v>57126.9</v>
      </c>
    </row>
    <row r="39" spans="1:7" ht="23.25">
      <c r="A39" s="214" t="s">
        <v>105</v>
      </c>
      <c r="B39" s="218">
        <v>421011</v>
      </c>
      <c r="C39" s="216">
        <v>500</v>
      </c>
      <c r="D39" s="216" t="s">
        <v>5</v>
      </c>
      <c r="G39" s="89" t="s">
        <v>96</v>
      </c>
    </row>
    <row r="40" spans="1:4" ht="20.25" customHeight="1" thickBot="1">
      <c r="A40" s="240" t="s">
        <v>209</v>
      </c>
      <c r="B40" s="241">
        <v>421012</v>
      </c>
      <c r="C40" s="242">
        <v>10000</v>
      </c>
      <c r="D40" s="242">
        <v>38695.15</v>
      </c>
    </row>
    <row r="41" spans="1:4" ht="23.25">
      <c r="A41" s="90"/>
      <c r="B41" s="91"/>
      <c r="C41" s="243"/>
      <c r="D41" s="243"/>
    </row>
    <row r="42" spans="1:4" ht="23.25">
      <c r="A42" s="487" t="s">
        <v>210</v>
      </c>
      <c r="B42" s="487"/>
      <c r="C42" s="487"/>
      <c r="D42" s="487"/>
    </row>
    <row r="43" spans="1:4" ht="23.25">
      <c r="A43" s="495" t="s">
        <v>1</v>
      </c>
      <c r="B43" s="490" t="s">
        <v>92</v>
      </c>
      <c r="C43" s="488" t="s">
        <v>90</v>
      </c>
      <c r="D43" s="490" t="s">
        <v>104</v>
      </c>
    </row>
    <row r="44" spans="1:4" ht="24" thickBot="1">
      <c r="A44" s="496"/>
      <c r="B44" s="494"/>
      <c r="C44" s="489"/>
      <c r="D44" s="491"/>
    </row>
    <row r="45" spans="1:4" ht="23.25">
      <c r="A45" s="244" t="s">
        <v>211</v>
      </c>
      <c r="B45" s="245" t="s">
        <v>212</v>
      </c>
      <c r="C45" s="373">
        <v>45000</v>
      </c>
      <c r="D45" s="246">
        <v>17949.58</v>
      </c>
    </row>
    <row r="46" spans="1:4" ht="23.25">
      <c r="A46" s="247" t="s">
        <v>213</v>
      </c>
      <c r="B46" s="248">
        <v>421014</v>
      </c>
      <c r="C46" s="374">
        <v>85000</v>
      </c>
      <c r="D46" s="249" t="s">
        <v>5</v>
      </c>
    </row>
    <row r="47" spans="1:7" ht="23.25">
      <c r="A47" s="250" t="s">
        <v>214</v>
      </c>
      <c r="B47" s="104">
        <v>421015</v>
      </c>
      <c r="C47" s="374">
        <v>2000000</v>
      </c>
      <c r="D47" s="249">
        <v>565574</v>
      </c>
      <c r="G47" s="229"/>
    </row>
    <row r="48" spans="1:4" ht="23.25">
      <c r="A48" s="251" t="s">
        <v>215</v>
      </c>
      <c r="B48" s="252" t="s">
        <v>216</v>
      </c>
      <c r="C48" s="375">
        <v>5000</v>
      </c>
      <c r="D48" s="253">
        <v>3100</v>
      </c>
    </row>
    <row r="49" spans="1:4" ht="24" thickBot="1">
      <c r="A49" s="251" t="s">
        <v>101</v>
      </c>
      <c r="B49" s="252"/>
      <c r="C49" s="376">
        <v>1000</v>
      </c>
      <c r="D49" s="254">
        <v>510</v>
      </c>
    </row>
    <row r="50" spans="1:4" ht="24" thickBot="1">
      <c r="A50" s="255" t="s">
        <v>78</v>
      </c>
      <c r="B50" s="252"/>
      <c r="C50" s="377">
        <f>SUM(C33+C34+C36+C37+C38+C39+C40+C45+C46+C47+C48+C49)</f>
        <v>14369400</v>
      </c>
      <c r="D50" s="256">
        <v>3964660.79</v>
      </c>
    </row>
    <row r="51" spans="1:4" ht="23.25">
      <c r="A51" s="257" t="s">
        <v>217</v>
      </c>
      <c r="B51" s="252" t="s">
        <v>141</v>
      </c>
      <c r="C51" s="258"/>
      <c r="D51" s="259"/>
    </row>
    <row r="52" spans="1:4" ht="24" thickBot="1">
      <c r="A52" s="250" t="s">
        <v>218</v>
      </c>
      <c r="B52" s="104">
        <v>416001</v>
      </c>
      <c r="C52" s="374">
        <v>500</v>
      </c>
      <c r="D52" s="249" t="s">
        <v>5</v>
      </c>
    </row>
    <row r="53" spans="1:4" ht="24" thickBot="1">
      <c r="A53" s="260" t="s">
        <v>78</v>
      </c>
      <c r="B53" s="103"/>
      <c r="C53" s="377">
        <f>SUM(C52)</f>
        <v>500</v>
      </c>
      <c r="D53" s="261" t="s">
        <v>5</v>
      </c>
    </row>
    <row r="54" spans="1:4" ht="23.25">
      <c r="A54" s="262" t="s">
        <v>219</v>
      </c>
      <c r="B54" s="263">
        <v>430000</v>
      </c>
      <c r="C54" s="264"/>
      <c r="D54" s="265"/>
    </row>
    <row r="55" spans="1:4" ht="23.25">
      <c r="A55" s="266" t="s">
        <v>238</v>
      </c>
      <c r="B55" s="267" t="s">
        <v>142</v>
      </c>
      <c r="C55" s="268"/>
      <c r="D55" s="101"/>
    </row>
    <row r="56" spans="1:4" ht="23.25">
      <c r="A56" s="400" t="s">
        <v>239</v>
      </c>
      <c r="B56" s="263"/>
      <c r="C56" s="378">
        <v>9000000</v>
      </c>
      <c r="D56" s="253">
        <v>4203411</v>
      </c>
    </row>
    <row r="57" spans="1:4" ht="24" thickBot="1">
      <c r="A57" s="260" t="s">
        <v>78</v>
      </c>
      <c r="B57" s="102"/>
      <c r="C57" s="379">
        <f>SUM(C56)</f>
        <v>9000000</v>
      </c>
      <c r="D57" s="269">
        <v>4203411</v>
      </c>
    </row>
    <row r="58" spans="1:4" ht="24" thickBot="1">
      <c r="A58" s="270" t="s">
        <v>91</v>
      </c>
      <c r="B58" s="271"/>
      <c r="C58" s="380">
        <f>SUM(C13+C22+C26+C30+C50+C53+C57)</f>
        <v>24750000</v>
      </c>
      <c r="D58" s="272">
        <v>8457341.5</v>
      </c>
    </row>
    <row r="59" ht="24" thickTop="1"/>
  </sheetData>
  <sheetProtection/>
  <mergeCells count="13">
    <mergeCell ref="A42:D42"/>
    <mergeCell ref="C43:C44"/>
    <mergeCell ref="D43:D44"/>
    <mergeCell ref="B5:B6"/>
    <mergeCell ref="B43:B44"/>
    <mergeCell ref="A43:A44"/>
    <mergeCell ref="A5:A6"/>
    <mergeCell ref="C5:C6"/>
    <mergeCell ref="D5:D6"/>
    <mergeCell ref="A1:D1"/>
    <mergeCell ref="A2:D2"/>
    <mergeCell ref="A3:D3"/>
    <mergeCell ref="A4:D4"/>
  </mergeCells>
  <printOptions/>
  <pageMargins left="0.7480314960629921" right="0.7480314960629921" top="0.35" bottom="0.21" header="0.29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0">
      <selection activeCell="I17" sqref="I17"/>
    </sheetView>
  </sheetViews>
  <sheetFormatPr defaultColWidth="9.140625" defaultRowHeight="21.75"/>
  <cols>
    <col min="1" max="1" width="13.421875" style="6" customWidth="1"/>
    <col min="2" max="2" width="15.421875" style="6" customWidth="1"/>
    <col min="3" max="3" width="14.8515625" style="6" customWidth="1"/>
    <col min="4" max="4" width="13.28125" style="6" customWidth="1"/>
    <col min="5" max="5" width="13.00390625" style="6" customWidth="1"/>
    <col min="6" max="6" width="18.57421875" style="6" customWidth="1"/>
    <col min="7" max="7" width="11.7109375" style="6" customWidth="1"/>
    <col min="8" max="16384" width="9.140625" style="6" customWidth="1"/>
  </cols>
  <sheetData>
    <row r="1" spans="1:7" ht="23.25">
      <c r="A1" s="498" t="s">
        <v>32</v>
      </c>
      <c r="B1" s="498"/>
      <c r="C1" s="498"/>
      <c r="D1" s="499"/>
      <c r="E1" s="313"/>
      <c r="F1" s="314"/>
      <c r="G1" s="314"/>
    </row>
    <row r="2" spans="1:8" ht="23.25">
      <c r="A2" s="500" t="s">
        <v>33</v>
      </c>
      <c r="B2" s="500"/>
      <c r="C2" s="500"/>
      <c r="D2" s="501"/>
      <c r="E2" s="315"/>
      <c r="F2" s="316"/>
      <c r="G2" s="316"/>
      <c r="H2" s="7"/>
    </row>
    <row r="3" spans="1:8" ht="23.25">
      <c r="A3" s="314" t="s">
        <v>268</v>
      </c>
      <c r="B3" s="313"/>
      <c r="C3" s="314"/>
      <c r="D3" s="314"/>
      <c r="E3" s="313"/>
      <c r="F3" s="314"/>
      <c r="G3" s="314"/>
      <c r="H3" s="7"/>
    </row>
    <row r="4" spans="1:7" ht="23.25">
      <c r="A4" s="314" t="s">
        <v>67</v>
      </c>
      <c r="B4" s="317"/>
      <c r="C4" s="314"/>
      <c r="D4" s="314"/>
      <c r="E4" s="313"/>
      <c r="F4" s="318">
        <v>11524567.8</v>
      </c>
      <c r="G4" s="314"/>
    </row>
    <row r="5" spans="1:10" ht="15" customHeight="1">
      <c r="A5" s="314"/>
      <c r="B5" s="319"/>
      <c r="C5" s="314"/>
      <c r="D5" s="314"/>
      <c r="E5" s="313"/>
      <c r="F5" s="314"/>
      <c r="G5" s="314"/>
      <c r="H5" s="50"/>
      <c r="I5" s="20"/>
      <c r="J5" s="49"/>
    </row>
    <row r="6" spans="1:7" ht="23.25">
      <c r="A6" s="320" t="s">
        <v>220</v>
      </c>
      <c r="B6" s="319"/>
      <c r="C6" s="314"/>
      <c r="D6" s="314"/>
      <c r="E6" s="313"/>
      <c r="F6" s="314"/>
      <c r="G6" s="314"/>
    </row>
    <row r="7" spans="1:7" ht="23.25">
      <c r="A7" s="321" t="s">
        <v>71</v>
      </c>
      <c r="B7" s="322" t="s">
        <v>72</v>
      </c>
      <c r="C7" s="323" t="s">
        <v>74</v>
      </c>
      <c r="D7" s="319"/>
      <c r="E7" s="324"/>
      <c r="F7" s="314"/>
      <c r="G7" s="314"/>
    </row>
    <row r="8" spans="1:7" ht="23.25">
      <c r="A8" s="321" t="s">
        <v>229</v>
      </c>
      <c r="B8" s="317" t="s">
        <v>230</v>
      </c>
      <c r="C8" s="325">
        <v>1000</v>
      </c>
      <c r="D8" s="314"/>
      <c r="E8" s="313"/>
      <c r="F8" s="314"/>
      <c r="G8" s="314"/>
    </row>
    <row r="9" spans="1:7" ht="23.25">
      <c r="A9" s="321" t="s">
        <v>269</v>
      </c>
      <c r="B9" s="317" t="s">
        <v>277</v>
      </c>
      <c r="C9" s="325">
        <v>63600</v>
      </c>
      <c r="D9" s="314"/>
      <c r="E9" s="313"/>
      <c r="F9" s="326"/>
      <c r="G9" s="314"/>
    </row>
    <row r="10" spans="1:7" ht="23.25">
      <c r="A10" s="321" t="s">
        <v>270</v>
      </c>
      <c r="B10" s="317" t="s">
        <v>278</v>
      </c>
      <c r="C10" s="325">
        <v>5870</v>
      </c>
      <c r="D10" s="314"/>
      <c r="E10" s="313" t="s">
        <v>96</v>
      </c>
      <c r="F10" s="326" t="s">
        <v>96</v>
      </c>
      <c r="G10" s="314"/>
    </row>
    <row r="11" spans="1:7" ht="20.25" customHeight="1">
      <c r="A11" s="321" t="s">
        <v>271</v>
      </c>
      <c r="B11" s="317" t="s">
        <v>272</v>
      </c>
      <c r="C11" s="325">
        <v>1250</v>
      </c>
      <c r="D11" s="314" t="s">
        <v>96</v>
      </c>
      <c r="E11" s="313"/>
      <c r="F11" s="327"/>
      <c r="G11" s="314"/>
    </row>
    <row r="12" spans="1:7" ht="21" customHeight="1">
      <c r="A12" s="321" t="s">
        <v>271</v>
      </c>
      <c r="B12" s="317" t="s">
        <v>273</v>
      </c>
      <c r="C12" s="325">
        <v>9250</v>
      </c>
      <c r="D12" s="314"/>
      <c r="E12" s="313"/>
      <c r="F12" s="328"/>
      <c r="G12" s="314"/>
    </row>
    <row r="13" spans="1:7" ht="23.25">
      <c r="A13" s="321" t="s">
        <v>271</v>
      </c>
      <c r="B13" s="317" t="s">
        <v>274</v>
      </c>
      <c r="C13" s="318">
        <v>100000</v>
      </c>
      <c r="D13" s="314"/>
      <c r="E13" s="313"/>
      <c r="F13" s="328"/>
      <c r="G13" s="314"/>
    </row>
    <row r="14" spans="1:7" ht="23.25">
      <c r="A14" s="321" t="s">
        <v>271</v>
      </c>
      <c r="B14" s="317" t="s">
        <v>275</v>
      </c>
      <c r="C14" s="318">
        <v>4788.55</v>
      </c>
      <c r="D14" s="314"/>
      <c r="E14" s="313"/>
      <c r="F14" s="314"/>
      <c r="G14" s="314"/>
    </row>
    <row r="15" spans="1:7" ht="23.25">
      <c r="A15" s="321" t="s">
        <v>271</v>
      </c>
      <c r="B15" s="321" t="s">
        <v>276</v>
      </c>
      <c r="C15" s="329">
        <v>5058.6</v>
      </c>
      <c r="D15" s="314" t="s">
        <v>96</v>
      </c>
      <c r="E15" s="313"/>
      <c r="F15" s="440">
        <v>190817.15</v>
      </c>
      <c r="G15" s="314"/>
    </row>
    <row r="16" spans="1:7" ht="19.5" customHeight="1" thickBot="1">
      <c r="A16" s="321"/>
      <c r="B16" s="323"/>
      <c r="C16" s="318"/>
      <c r="D16" s="314"/>
      <c r="E16" s="313"/>
      <c r="F16" s="439">
        <v>11333750.65</v>
      </c>
      <c r="G16" s="314"/>
    </row>
    <row r="17" spans="1:7" ht="19.5" customHeight="1" thickTop="1">
      <c r="A17" s="321"/>
      <c r="B17" s="323"/>
      <c r="C17" s="318"/>
      <c r="D17" s="314"/>
      <c r="E17" s="313"/>
      <c r="F17" s="440"/>
      <c r="G17" s="314"/>
    </row>
    <row r="18" spans="1:7" ht="19.5" customHeight="1">
      <c r="A18" s="321"/>
      <c r="B18" s="323"/>
      <c r="C18" s="318"/>
      <c r="D18" s="314"/>
      <c r="E18" s="313"/>
      <c r="F18" s="440"/>
      <c r="G18" s="314"/>
    </row>
    <row r="19" spans="1:7" ht="19.5" customHeight="1">
      <c r="A19" s="321"/>
      <c r="B19" s="323"/>
      <c r="C19" s="318"/>
      <c r="D19" s="314"/>
      <c r="E19" s="313"/>
      <c r="F19" s="325"/>
      <c r="G19" s="314"/>
    </row>
    <row r="20" spans="1:7" ht="13.5" customHeight="1">
      <c r="A20" s="314"/>
      <c r="B20" s="323"/>
      <c r="C20" s="314"/>
      <c r="D20" s="314"/>
      <c r="E20" s="313"/>
      <c r="F20" s="325"/>
      <c r="G20" s="314"/>
    </row>
    <row r="21" spans="1:7" ht="18" customHeight="1">
      <c r="A21" s="330" t="s">
        <v>34</v>
      </c>
      <c r="B21" s="331"/>
      <c r="C21" s="314"/>
      <c r="D21" s="314"/>
      <c r="E21" s="332" t="s">
        <v>77</v>
      </c>
      <c r="F21" s="314"/>
      <c r="G21" s="314"/>
    </row>
    <row r="22" spans="1:7" ht="23.25">
      <c r="A22" s="314" t="s">
        <v>73</v>
      </c>
      <c r="B22" s="314"/>
      <c r="C22" s="314"/>
      <c r="D22" s="314"/>
      <c r="E22" s="313" t="s">
        <v>98</v>
      </c>
      <c r="F22" s="319"/>
      <c r="G22" s="314"/>
    </row>
    <row r="23" spans="1:7" ht="23.25">
      <c r="A23" s="314"/>
      <c r="B23" s="323" t="s">
        <v>64</v>
      </c>
      <c r="C23" s="314"/>
      <c r="D23" s="314"/>
      <c r="E23" s="313" t="s">
        <v>99</v>
      </c>
      <c r="F23" s="317"/>
      <c r="G23" s="314"/>
    </row>
    <row r="24" spans="1:7" ht="18" customHeight="1">
      <c r="A24" s="314"/>
      <c r="B24" s="323" t="s">
        <v>35</v>
      </c>
      <c r="C24" s="314"/>
      <c r="D24" s="314"/>
      <c r="E24" s="313" t="s">
        <v>79</v>
      </c>
      <c r="F24" s="317"/>
      <c r="G24" s="314"/>
    </row>
    <row r="25" spans="1:7" ht="20.25" customHeight="1">
      <c r="A25" s="314"/>
      <c r="B25" s="323" t="s">
        <v>266</v>
      </c>
      <c r="C25" s="314"/>
      <c r="D25" s="314"/>
      <c r="E25" s="313" t="s">
        <v>267</v>
      </c>
      <c r="F25" s="322"/>
      <c r="G25" s="314"/>
    </row>
    <row r="26" ht="23.25">
      <c r="E26" s="28"/>
    </row>
    <row r="27" ht="23.25">
      <c r="E27" s="28"/>
    </row>
    <row r="28" ht="23.25">
      <c r="E28" s="28"/>
    </row>
    <row r="29" spans="1:3" ht="23.25">
      <c r="A29" s="17"/>
      <c r="B29" s="7"/>
      <c r="C29" s="29"/>
    </row>
    <row r="30" spans="1:2" ht="23.25">
      <c r="A30" s="24"/>
      <c r="B30" s="7"/>
    </row>
    <row r="31" spans="1:2" ht="23.25">
      <c r="A31" s="7"/>
      <c r="B31" s="7"/>
    </row>
    <row r="32" spans="1:2" ht="23.25">
      <c r="A32" s="7"/>
      <c r="B32" s="7"/>
    </row>
    <row r="33" spans="1:2" ht="23.25">
      <c r="A33" s="7"/>
      <c r="B33" s="7"/>
    </row>
    <row r="34" spans="1:2" ht="23.25">
      <c r="A34" s="7"/>
      <c r="B34" s="7"/>
    </row>
    <row r="35" spans="1:2" ht="23.25">
      <c r="A35" s="21"/>
      <c r="B35" s="7"/>
    </row>
    <row r="36" spans="1:2" ht="23.25">
      <c r="A36" s="21"/>
      <c r="B36" s="7"/>
    </row>
    <row r="37" spans="1:2" ht="23.25">
      <c r="A37" s="20"/>
      <c r="B37" s="7"/>
    </row>
    <row r="38" spans="1:2" ht="23.25">
      <c r="A38" s="7"/>
      <c r="B38" s="7"/>
    </row>
    <row r="39" spans="1:2" ht="23.25">
      <c r="A39" s="7"/>
      <c r="B39" s="7"/>
    </row>
    <row r="40" spans="1:2" ht="23.25">
      <c r="A40" s="7"/>
      <c r="B40" s="7"/>
    </row>
    <row r="41" spans="1:2" ht="23.25">
      <c r="A41" s="7"/>
      <c r="B41" s="7"/>
    </row>
    <row r="42" spans="1:2" ht="23.25">
      <c r="A42" s="7"/>
      <c r="B42" s="7"/>
    </row>
    <row r="43" spans="1:2" ht="23.25">
      <c r="A43" s="7"/>
      <c r="B43" s="7"/>
    </row>
    <row r="44" spans="1:2" ht="23.25">
      <c r="A44" s="7"/>
      <c r="B44" s="7"/>
    </row>
    <row r="45" ht="23.25">
      <c r="B45" s="7"/>
    </row>
    <row r="46" ht="23.25">
      <c r="B46" s="7"/>
    </row>
    <row r="47" ht="23.25">
      <c r="B47" s="7"/>
    </row>
    <row r="48" ht="23.25">
      <c r="B48" s="7"/>
    </row>
    <row r="49" ht="23.25">
      <c r="B49" s="7"/>
    </row>
  </sheetData>
  <sheetProtection/>
  <mergeCells count="2">
    <mergeCell ref="A1:D1"/>
    <mergeCell ref="A2:D2"/>
  </mergeCells>
  <printOptions/>
  <pageMargins left="0.75" right="0.29" top="0.55" bottom="0.22" header="0.28" footer="0.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10" sqref="D10"/>
    </sheetView>
  </sheetViews>
  <sheetFormatPr defaultColWidth="9.140625" defaultRowHeight="21.75"/>
  <cols>
    <col min="1" max="1" width="59.00390625" style="6" customWidth="1"/>
    <col min="2" max="2" width="10.140625" style="6" customWidth="1"/>
    <col min="3" max="16384" width="9.140625" style="6" customWidth="1"/>
  </cols>
  <sheetData>
    <row r="1" spans="1:2" ht="23.25">
      <c r="A1" s="502" t="s">
        <v>17</v>
      </c>
      <c r="B1" s="502"/>
    </row>
    <row r="2" spans="1:2" ht="23.25">
      <c r="A2" s="502" t="s">
        <v>265</v>
      </c>
      <c r="B2" s="502"/>
    </row>
    <row r="3" spans="1:2" ht="23.25">
      <c r="A3" s="177" t="s">
        <v>166</v>
      </c>
      <c r="B3" s="177"/>
    </row>
    <row r="4" spans="1:2" ht="23.25">
      <c r="A4" s="177"/>
      <c r="B4" s="177"/>
    </row>
    <row r="5" spans="1:2" ht="23.25">
      <c r="A5" s="6" t="s">
        <v>69</v>
      </c>
      <c r="B5" s="95">
        <v>54.15</v>
      </c>
    </row>
    <row r="6" spans="1:2" ht="23.25">
      <c r="A6" s="6" t="s">
        <v>167</v>
      </c>
      <c r="B6" s="95">
        <v>15883.72</v>
      </c>
    </row>
    <row r="7" spans="1:2" ht="23.25">
      <c r="A7" s="6" t="s">
        <v>240</v>
      </c>
      <c r="B7" s="26">
        <v>6675</v>
      </c>
    </row>
    <row r="8" ht="24" thickBot="1">
      <c r="B8" s="207">
        <v>22612.87</v>
      </c>
    </row>
    <row r="9" ht="24" thickTop="1"/>
  </sheetData>
  <sheetProtection/>
  <mergeCells count="2">
    <mergeCell ref="A2:B2"/>
    <mergeCell ref="A1:B1"/>
  </mergeCells>
  <printOptions/>
  <pageMargins left="2.1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10" sqref="D10"/>
    </sheetView>
  </sheetViews>
  <sheetFormatPr defaultColWidth="9.140625" defaultRowHeight="21.75"/>
  <cols>
    <col min="1" max="1" width="55.140625" style="6" customWidth="1"/>
    <col min="2" max="2" width="10.7109375" style="6" customWidth="1"/>
    <col min="3" max="16384" width="9.140625" style="6" customWidth="1"/>
  </cols>
  <sheetData>
    <row r="1" spans="1:3" ht="23.25">
      <c r="A1" s="502" t="s">
        <v>17</v>
      </c>
      <c r="B1" s="502"/>
      <c r="C1" s="27"/>
    </row>
    <row r="2" spans="1:3" ht="23.25">
      <c r="A2" s="502" t="s">
        <v>258</v>
      </c>
      <c r="B2" s="502"/>
      <c r="C2" s="27"/>
    </row>
    <row r="3" spans="1:3" ht="23.25">
      <c r="A3" s="503" t="s">
        <v>165</v>
      </c>
      <c r="B3" s="503"/>
      <c r="C3" s="25"/>
    </row>
    <row r="5" spans="1:2" ht="23.25">
      <c r="A5" s="6" t="s">
        <v>243</v>
      </c>
      <c r="B5" s="26">
        <v>802.65</v>
      </c>
    </row>
    <row r="6" spans="1:2" ht="23.25">
      <c r="A6" s="6" t="s">
        <v>86</v>
      </c>
      <c r="B6" s="26">
        <v>963.18</v>
      </c>
    </row>
    <row r="7" spans="1:2" ht="23.25">
      <c r="A7" s="6" t="s">
        <v>167</v>
      </c>
      <c r="B7" s="26">
        <v>771.39</v>
      </c>
    </row>
    <row r="8" ht="24" thickBot="1">
      <c r="B8" s="207">
        <v>2537.22</v>
      </c>
    </row>
    <row r="9" ht="24" thickTop="1">
      <c r="A9" s="6" t="s">
        <v>96</v>
      </c>
    </row>
  </sheetData>
  <sheetProtection/>
  <mergeCells count="3">
    <mergeCell ref="A1:B1"/>
    <mergeCell ref="A2:B2"/>
    <mergeCell ref="A3:B3"/>
  </mergeCells>
  <printOptions/>
  <pageMargins left="2.22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8" sqref="A18"/>
    </sheetView>
  </sheetViews>
  <sheetFormatPr defaultColWidth="9.140625" defaultRowHeight="21.75"/>
  <cols>
    <col min="1" max="1" width="55.140625" style="6" customWidth="1"/>
    <col min="2" max="2" width="12.140625" style="6" customWidth="1"/>
    <col min="3" max="16384" width="9.140625" style="6" customWidth="1"/>
  </cols>
  <sheetData>
    <row r="1" spans="1:3" ht="23.25">
      <c r="A1" s="502" t="s">
        <v>17</v>
      </c>
      <c r="B1" s="502"/>
      <c r="C1" s="27"/>
    </row>
    <row r="2" spans="1:3" ht="23.25">
      <c r="A2" s="504" t="s">
        <v>257</v>
      </c>
      <c r="B2" s="504"/>
      <c r="C2" s="27"/>
    </row>
    <row r="3" spans="1:3" ht="23.25">
      <c r="A3" s="503" t="s">
        <v>165</v>
      </c>
      <c r="B3" s="503"/>
      <c r="C3" s="25"/>
    </row>
    <row r="5" spans="1:2" ht="23.25">
      <c r="A5" s="6" t="s">
        <v>69</v>
      </c>
      <c r="B5" s="26">
        <v>802.65</v>
      </c>
    </row>
    <row r="6" spans="1:2" ht="23.25">
      <c r="A6" s="6" t="s">
        <v>86</v>
      </c>
      <c r="B6" s="26">
        <v>10159.2</v>
      </c>
    </row>
    <row r="7" spans="1:2" ht="23.25">
      <c r="A7" s="6" t="s">
        <v>89</v>
      </c>
      <c r="B7" s="26">
        <v>771.39</v>
      </c>
    </row>
    <row r="8" spans="1:2" ht="23.25">
      <c r="A8" s="6" t="s">
        <v>80</v>
      </c>
      <c r="B8" s="95">
        <v>198210</v>
      </c>
    </row>
    <row r="9" ht="24" thickBot="1">
      <c r="B9" s="207">
        <f>SUM(B5:B8)</f>
        <v>209943.24</v>
      </c>
    </row>
    <row r="10" ht="24" thickTop="1"/>
  </sheetData>
  <sheetProtection/>
  <mergeCells count="3">
    <mergeCell ref="A1:B1"/>
    <mergeCell ref="A2:B2"/>
    <mergeCell ref="A3:B3"/>
  </mergeCells>
  <printOptions/>
  <pageMargins left="2.29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7"/>
  <sheetViews>
    <sheetView zoomScale="75" zoomScaleNormal="75" zoomScaleSheetLayoutView="75" zoomScalePageLayoutView="0" workbookViewId="0" topLeftCell="A1">
      <selection activeCell="A69" sqref="A69"/>
    </sheetView>
  </sheetViews>
  <sheetFormatPr defaultColWidth="9.140625" defaultRowHeight="21.75"/>
  <cols>
    <col min="1" max="1" width="9.421875" style="1" customWidth="1"/>
    <col min="2" max="2" width="12.28125" style="61" customWidth="1"/>
    <col min="3" max="3" width="11.57421875" style="61" customWidth="1"/>
    <col min="4" max="4" width="10.00390625" style="4" customWidth="1"/>
    <col min="5" max="5" width="11.28125" style="4" customWidth="1"/>
    <col min="6" max="6" width="10.57421875" style="4" customWidth="1"/>
    <col min="7" max="7" width="10.140625" style="4" customWidth="1"/>
    <col min="8" max="8" width="10.421875" style="4" customWidth="1"/>
    <col min="9" max="9" width="10.7109375" style="1" customWidth="1"/>
    <col min="10" max="10" width="6.57421875" style="1" customWidth="1"/>
    <col min="11" max="11" width="10.7109375" style="61" customWidth="1"/>
    <col min="12" max="12" width="6.00390625" style="1" customWidth="1"/>
    <col min="13" max="13" width="9.57421875" style="1" customWidth="1"/>
    <col min="14" max="15" width="10.421875" style="1" customWidth="1"/>
    <col min="16" max="16" width="10.57421875" style="1" customWidth="1"/>
    <col min="17" max="17" width="7.140625" style="1" customWidth="1"/>
    <col min="18" max="18" width="5.57421875" style="1" customWidth="1"/>
    <col min="19" max="19" width="11.28125" style="1" customWidth="1"/>
    <col min="20" max="20" width="12.28125" style="61" customWidth="1"/>
    <col min="21" max="16384" width="9.140625" style="1" customWidth="1"/>
  </cols>
  <sheetData>
    <row r="1" spans="1:20" ht="18" customHeight="1">
      <c r="A1" s="443" t="s">
        <v>36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</row>
    <row r="2" spans="1:20" ht="21.75">
      <c r="A2" s="443" t="s">
        <v>37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</row>
    <row r="3" spans="1:20" ht="21.75">
      <c r="A3" s="444" t="s">
        <v>279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</row>
    <row r="4" spans="1:20" s="75" customFormat="1" ht="21.75" customHeight="1">
      <c r="A4" s="68" t="s">
        <v>38</v>
      </c>
      <c r="B4" s="507" t="s">
        <v>39</v>
      </c>
      <c r="C4" s="507"/>
      <c r="D4" s="106" t="s">
        <v>76</v>
      </c>
      <c r="E4" s="505" t="s">
        <v>65</v>
      </c>
      <c r="F4" s="506"/>
      <c r="G4" s="505" t="s">
        <v>41</v>
      </c>
      <c r="H4" s="506"/>
      <c r="I4" s="507" t="s">
        <v>42</v>
      </c>
      <c r="J4" s="507"/>
      <c r="K4" s="507"/>
      <c r="L4" s="507" t="s">
        <v>40</v>
      </c>
      <c r="M4" s="507"/>
      <c r="N4" s="507" t="s">
        <v>43</v>
      </c>
      <c r="O4" s="507"/>
      <c r="P4" s="507" t="s">
        <v>44</v>
      </c>
      <c r="Q4" s="507"/>
      <c r="R4" s="507"/>
      <c r="S4" s="106" t="s">
        <v>45</v>
      </c>
      <c r="T4" s="509" t="s">
        <v>46</v>
      </c>
    </row>
    <row r="5" spans="1:20" s="76" customFormat="1" ht="21">
      <c r="A5" s="73" t="s">
        <v>47</v>
      </c>
      <c r="B5" s="106" t="s">
        <v>48</v>
      </c>
      <c r="C5" s="106" t="s">
        <v>68</v>
      </c>
      <c r="D5" s="106" t="s">
        <v>241</v>
      </c>
      <c r="E5" s="106" t="s">
        <v>66</v>
      </c>
      <c r="F5" s="106" t="s">
        <v>162</v>
      </c>
      <c r="G5" s="106" t="s">
        <v>50</v>
      </c>
      <c r="H5" s="106" t="s">
        <v>163</v>
      </c>
      <c r="I5" s="106" t="s">
        <v>51</v>
      </c>
      <c r="J5" s="106" t="s">
        <v>52</v>
      </c>
      <c r="K5" s="106" t="s">
        <v>100</v>
      </c>
      <c r="L5" s="106" t="s">
        <v>81</v>
      </c>
      <c r="M5" s="106" t="s">
        <v>49</v>
      </c>
      <c r="N5" s="106" t="s">
        <v>53</v>
      </c>
      <c r="O5" s="106" t="s">
        <v>235</v>
      </c>
      <c r="P5" s="106" t="s">
        <v>54</v>
      </c>
      <c r="Q5" s="106" t="s">
        <v>55</v>
      </c>
      <c r="R5" s="106" t="s">
        <v>56</v>
      </c>
      <c r="S5" s="106" t="s">
        <v>57</v>
      </c>
      <c r="T5" s="510"/>
    </row>
    <row r="6" spans="1:21" s="31" customFormat="1" ht="19.5" customHeight="1">
      <c r="A6" s="30" t="s">
        <v>115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>
        <v>17432</v>
      </c>
      <c r="T6" s="122">
        <v>17432</v>
      </c>
      <c r="U6" s="53"/>
    </row>
    <row r="7" spans="1:21" s="31" customFormat="1" ht="21.75">
      <c r="A7" s="39" t="s">
        <v>108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>
        <v>3500</v>
      </c>
      <c r="T7" s="125">
        <v>3500</v>
      </c>
      <c r="U7" s="53"/>
    </row>
    <row r="8" spans="1:21" s="41" customFormat="1" ht="21.75">
      <c r="A8" s="117" t="s">
        <v>231</v>
      </c>
      <c r="B8" s="127"/>
      <c r="C8" s="127"/>
      <c r="D8" s="127"/>
      <c r="E8" s="127"/>
      <c r="F8" s="127"/>
      <c r="G8" s="127"/>
      <c r="H8" s="127"/>
      <c r="I8" s="127"/>
      <c r="J8" s="128"/>
      <c r="K8" s="127"/>
      <c r="L8" s="127"/>
      <c r="M8" s="127"/>
      <c r="N8" s="127"/>
      <c r="O8" s="127"/>
      <c r="P8" s="127"/>
      <c r="Q8" s="127"/>
      <c r="R8" s="127"/>
      <c r="S8" s="127">
        <v>32000</v>
      </c>
      <c r="T8" s="127">
        <v>32000</v>
      </c>
      <c r="U8" s="54"/>
    </row>
    <row r="9" spans="1:21" s="41" customFormat="1" ht="21.75">
      <c r="A9" s="69" t="s">
        <v>232</v>
      </c>
      <c r="B9" s="140"/>
      <c r="C9" s="140"/>
      <c r="D9" s="140"/>
      <c r="E9" s="140"/>
      <c r="F9" s="140"/>
      <c r="G9" s="140"/>
      <c r="H9" s="140"/>
      <c r="I9" s="140"/>
      <c r="J9" s="141"/>
      <c r="K9" s="140"/>
      <c r="L9" s="140"/>
      <c r="M9" s="140"/>
      <c r="N9" s="140"/>
      <c r="O9" s="140"/>
      <c r="P9" s="140"/>
      <c r="Q9" s="140"/>
      <c r="R9" s="140"/>
      <c r="S9" s="140">
        <v>13500</v>
      </c>
      <c r="T9" s="140">
        <v>13500</v>
      </c>
      <c r="U9" s="54"/>
    </row>
    <row r="10" spans="1:21" s="41" customFormat="1" ht="21.75">
      <c r="A10" s="69" t="s">
        <v>233</v>
      </c>
      <c r="B10" s="140"/>
      <c r="C10" s="140"/>
      <c r="D10" s="140"/>
      <c r="E10" s="140"/>
      <c r="F10" s="140"/>
      <c r="G10" s="140"/>
      <c r="H10" s="140"/>
      <c r="I10" s="140"/>
      <c r="J10" s="141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54"/>
    </row>
    <row r="11" spans="1:21" s="41" customFormat="1" ht="21.75">
      <c r="A11" s="69" t="s">
        <v>280</v>
      </c>
      <c r="B11" s="140"/>
      <c r="C11" s="140"/>
      <c r="D11" s="140"/>
      <c r="E11" s="140"/>
      <c r="F11" s="140"/>
      <c r="G11" s="140"/>
      <c r="H11" s="140"/>
      <c r="I11" s="140"/>
      <c r="J11" s="141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54"/>
    </row>
    <row r="12" spans="1:22" s="41" customFormat="1" ht="21.75">
      <c r="A12" s="39" t="s">
        <v>281</v>
      </c>
      <c r="B12" s="125"/>
      <c r="C12" s="125"/>
      <c r="D12" s="125"/>
      <c r="E12" s="125"/>
      <c r="F12" s="125"/>
      <c r="G12" s="125"/>
      <c r="H12" s="125"/>
      <c r="I12" s="125"/>
      <c r="J12" s="126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54"/>
      <c r="V12" s="41" t="s">
        <v>96</v>
      </c>
    </row>
    <row r="13" spans="1:21" s="72" customFormat="1" ht="21.75">
      <c r="A13" s="52" t="s">
        <v>20</v>
      </c>
      <c r="B13" s="129"/>
      <c r="C13" s="129"/>
      <c r="D13" s="129"/>
      <c r="E13" s="129"/>
      <c r="F13" s="129"/>
      <c r="G13" s="129"/>
      <c r="H13" s="129"/>
      <c r="I13" s="129"/>
      <c r="J13" s="130"/>
      <c r="K13" s="129"/>
      <c r="L13" s="129"/>
      <c r="M13" s="129"/>
      <c r="N13" s="129"/>
      <c r="O13" s="129"/>
      <c r="P13" s="129"/>
      <c r="Q13" s="129"/>
      <c r="R13" s="129"/>
      <c r="S13" s="129">
        <v>66432</v>
      </c>
      <c r="T13" s="129">
        <v>66432</v>
      </c>
      <c r="U13" s="71"/>
    </row>
    <row r="14" spans="1:21" s="32" customFormat="1" ht="17.25" customHeight="1" thickBot="1">
      <c r="A14" s="70" t="s">
        <v>82</v>
      </c>
      <c r="B14" s="131"/>
      <c r="C14" s="131"/>
      <c r="D14" s="131"/>
      <c r="E14" s="131"/>
      <c r="F14" s="131"/>
      <c r="G14" s="131"/>
      <c r="H14" s="131"/>
      <c r="I14" s="132"/>
      <c r="J14" s="133"/>
      <c r="K14" s="131"/>
      <c r="L14" s="131"/>
      <c r="M14" s="131"/>
      <c r="N14" s="131"/>
      <c r="O14" s="131"/>
      <c r="P14" s="131"/>
      <c r="Q14" s="131"/>
      <c r="R14" s="131"/>
      <c r="S14" s="426" t="s">
        <v>282</v>
      </c>
      <c r="T14" s="178">
        <v>418332</v>
      </c>
      <c r="U14" s="56"/>
    </row>
    <row r="15" spans="1:21" s="81" customFormat="1" ht="22.5" thickTop="1">
      <c r="A15" s="47" t="s">
        <v>117</v>
      </c>
      <c r="B15" s="123"/>
      <c r="C15" s="123"/>
      <c r="D15" s="123"/>
      <c r="E15" s="123"/>
      <c r="F15" s="123"/>
      <c r="G15" s="123"/>
      <c r="H15" s="123"/>
      <c r="I15" s="123"/>
      <c r="J15" s="124"/>
      <c r="K15" s="123"/>
      <c r="L15" s="123"/>
      <c r="M15" s="123"/>
      <c r="N15" s="123"/>
      <c r="O15" s="123"/>
      <c r="P15" s="123"/>
      <c r="Q15" s="123"/>
      <c r="R15" s="134"/>
      <c r="S15" s="123"/>
      <c r="T15" s="123"/>
      <c r="U15" s="80"/>
    </row>
    <row r="16" spans="1:21" s="81" customFormat="1" ht="21.75">
      <c r="A16" s="58" t="s">
        <v>143</v>
      </c>
      <c r="B16" s="123">
        <v>26350</v>
      </c>
      <c r="C16" s="123"/>
      <c r="D16" s="123"/>
      <c r="E16" s="123"/>
      <c r="F16" s="123"/>
      <c r="G16" s="123"/>
      <c r="H16" s="123"/>
      <c r="I16" s="123"/>
      <c r="J16" s="124"/>
      <c r="K16" s="123"/>
      <c r="L16" s="123"/>
      <c r="M16" s="123"/>
      <c r="N16" s="123"/>
      <c r="O16" s="123"/>
      <c r="P16" s="123"/>
      <c r="Q16" s="123"/>
      <c r="R16" s="134"/>
      <c r="S16" s="123"/>
      <c r="T16" s="123">
        <v>26350</v>
      </c>
      <c r="U16" s="80"/>
    </row>
    <row r="17" spans="1:21" s="81" customFormat="1" ht="21.75">
      <c r="A17" s="58" t="s">
        <v>144</v>
      </c>
      <c r="B17" s="123">
        <v>2630</v>
      </c>
      <c r="C17" s="123"/>
      <c r="D17" s="123"/>
      <c r="E17" s="123"/>
      <c r="F17" s="123"/>
      <c r="G17" s="123"/>
      <c r="H17" s="123"/>
      <c r="I17" s="123"/>
      <c r="J17" s="124"/>
      <c r="K17" s="123"/>
      <c r="L17" s="123"/>
      <c r="M17" s="123"/>
      <c r="N17" s="123"/>
      <c r="O17" s="123"/>
      <c r="P17" s="123"/>
      <c r="Q17" s="123"/>
      <c r="R17" s="134"/>
      <c r="S17" s="123"/>
      <c r="T17" s="123">
        <v>2630</v>
      </c>
      <c r="U17" s="80"/>
    </row>
    <row r="18" spans="1:23" s="81" customFormat="1" ht="21.75">
      <c r="A18" s="117" t="s">
        <v>145</v>
      </c>
      <c r="B18" s="127">
        <v>2630</v>
      </c>
      <c r="C18" s="127"/>
      <c r="D18" s="127"/>
      <c r="E18" s="127"/>
      <c r="F18" s="127"/>
      <c r="G18" s="127"/>
      <c r="H18" s="127"/>
      <c r="I18" s="127"/>
      <c r="J18" s="128"/>
      <c r="K18" s="127"/>
      <c r="L18" s="127"/>
      <c r="M18" s="127"/>
      <c r="N18" s="127"/>
      <c r="O18" s="127"/>
      <c r="P18" s="127"/>
      <c r="Q18" s="127"/>
      <c r="R18" s="135"/>
      <c r="S18" s="127"/>
      <c r="T18" s="127">
        <v>2630</v>
      </c>
      <c r="U18" s="80"/>
      <c r="W18" s="81" t="s">
        <v>96</v>
      </c>
    </row>
    <row r="19" spans="1:24" s="81" customFormat="1" ht="21.75">
      <c r="A19" s="39" t="s">
        <v>146</v>
      </c>
      <c r="B19" s="125">
        <v>6000</v>
      </c>
      <c r="C19" s="125"/>
      <c r="D19" s="125"/>
      <c r="E19" s="125"/>
      <c r="F19" s="125"/>
      <c r="G19" s="125"/>
      <c r="H19" s="125"/>
      <c r="I19" s="125"/>
      <c r="J19" s="126"/>
      <c r="K19" s="125"/>
      <c r="L19" s="125"/>
      <c r="M19" s="125"/>
      <c r="N19" s="125"/>
      <c r="O19" s="125"/>
      <c r="P19" s="125"/>
      <c r="Q19" s="125"/>
      <c r="R19" s="136"/>
      <c r="S19" s="125"/>
      <c r="T19" s="125">
        <v>6000</v>
      </c>
      <c r="U19" s="80"/>
      <c r="W19" s="81" t="s">
        <v>96</v>
      </c>
      <c r="X19" s="81" t="s">
        <v>96</v>
      </c>
    </row>
    <row r="20" spans="1:21" s="81" customFormat="1" ht="21.75">
      <c r="A20" s="117" t="s">
        <v>147</v>
      </c>
      <c r="B20" s="127">
        <v>167000</v>
      </c>
      <c r="C20" s="127"/>
      <c r="D20" s="127"/>
      <c r="E20" s="127"/>
      <c r="F20" s="127"/>
      <c r="G20" s="127" t="s">
        <v>96</v>
      </c>
      <c r="H20" s="127"/>
      <c r="I20" s="127"/>
      <c r="J20" s="128"/>
      <c r="K20" s="127"/>
      <c r="L20" s="127"/>
      <c r="M20" s="127"/>
      <c r="N20" s="127"/>
      <c r="O20" s="127"/>
      <c r="P20" s="127"/>
      <c r="Q20" s="127"/>
      <c r="R20" s="135"/>
      <c r="S20" s="127"/>
      <c r="T20" s="127">
        <v>167000</v>
      </c>
      <c r="U20" s="80"/>
    </row>
    <row r="21" spans="1:21" s="81" customFormat="1" ht="21.75">
      <c r="A21" s="52" t="s">
        <v>20</v>
      </c>
      <c r="B21" s="129">
        <v>204610</v>
      </c>
      <c r="C21" s="129"/>
      <c r="D21" s="129"/>
      <c r="E21" s="129"/>
      <c r="F21" s="129"/>
      <c r="G21" s="129"/>
      <c r="H21" s="129" t="s">
        <v>96</v>
      </c>
      <c r="I21" s="129"/>
      <c r="J21" s="130"/>
      <c r="K21" s="129"/>
      <c r="L21" s="129"/>
      <c r="M21" s="129"/>
      <c r="N21" s="129"/>
      <c r="O21" s="129"/>
      <c r="P21" s="129"/>
      <c r="Q21" s="129"/>
      <c r="R21" s="129"/>
      <c r="S21" s="129"/>
      <c r="T21" s="129">
        <v>204610</v>
      </c>
      <c r="U21" s="80"/>
    </row>
    <row r="22" spans="1:21" s="40" customFormat="1" ht="22.5" thickBot="1">
      <c r="A22" s="51" t="s">
        <v>82</v>
      </c>
      <c r="B22" s="132">
        <v>707470</v>
      </c>
      <c r="C22" s="132"/>
      <c r="D22" s="132"/>
      <c r="E22" s="132"/>
      <c r="F22" s="132"/>
      <c r="G22" s="132"/>
      <c r="H22" s="132"/>
      <c r="I22" s="132"/>
      <c r="J22" s="137"/>
      <c r="K22" s="132"/>
      <c r="L22" s="132"/>
      <c r="M22" s="132"/>
      <c r="N22" s="132"/>
      <c r="O22" s="132"/>
      <c r="P22" s="132"/>
      <c r="Q22" s="132"/>
      <c r="R22" s="132"/>
      <c r="S22" s="132"/>
      <c r="T22" s="132">
        <v>707470</v>
      </c>
      <c r="U22" s="55"/>
    </row>
    <row r="23" spans="1:21" s="3" customFormat="1" ht="22.5" thickTop="1">
      <c r="A23" s="84">
        <v>522000</v>
      </c>
      <c r="B23" s="138"/>
      <c r="C23" s="138"/>
      <c r="D23" s="138"/>
      <c r="E23" s="138"/>
      <c r="F23" s="138"/>
      <c r="G23" s="138"/>
      <c r="H23" s="138"/>
      <c r="I23" s="138"/>
      <c r="J23" s="139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79"/>
    </row>
    <row r="24" spans="1:21" s="34" customFormat="1" ht="22.5" thickBot="1">
      <c r="A24" s="39" t="s">
        <v>148</v>
      </c>
      <c r="B24" s="125">
        <v>51640</v>
      </c>
      <c r="C24" s="125">
        <v>28760</v>
      </c>
      <c r="D24" s="125"/>
      <c r="E24" s="125"/>
      <c r="F24" s="125"/>
      <c r="G24" s="125"/>
      <c r="H24" s="125"/>
      <c r="I24" s="179">
        <v>11930</v>
      </c>
      <c r="J24" s="126"/>
      <c r="K24" s="125"/>
      <c r="L24" s="125"/>
      <c r="M24" s="125"/>
      <c r="N24" s="125"/>
      <c r="O24" s="125"/>
      <c r="P24" s="125"/>
      <c r="Q24" s="125"/>
      <c r="R24" s="125"/>
      <c r="S24" s="125"/>
      <c r="T24" s="125">
        <v>92330</v>
      </c>
      <c r="U24" s="57"/>
    </row>
    <row r="25" spans="1:21" s="3" customFormat="1" ht="22.5" thickTop="1">
      <c r="A25" s="69" t="s">
        <v>149</v>
      </c>
      <c r="B25" s="140">
        <v>3000</v>
      </c>
      <c r="C25" s="140">
        <v>3000</v>
      </c>
      <c r="D25" s="140"/>
      <c r="E25" s="140"/>
      <c r="F25" s="140"/>
      <c r="G25" s="140"/>
      <c r="H25" s="140"/>
      <c r="I25" s="120"/>
      <c r="J25" s="141"/>
      <c r="K25" s="140"/>
      <c r="L25" s="140"/>
      <c r="M25" s="140"/>
      <c r="N25" s="140"/>
      <c r="O25" s="140"/>
      <c r="P25" s="140"/>
      <c r="Q25" s="140"/>
      <c r="R25" s="140"/>
      <c r="S25" s="140"/>
      <c r="T25" s="140">
        <v>6000</v>
      </c>
      <c r="U25" s="79"/>
    </row>
    <row r="26" spans="1:21" s="3" customFormat="1" ht="21.75">
      <c r="A26" s="39" t="s">
        <v>150</v>
      </c>
      <c r="B26" s="125">
        <v>3500</v>
      </c>
      <c r="C26" s="125"/>
      <c r="D26" s="125"/>
      <c r="E26" s="125"/>
      <c r="F26" s="125"/>
      <c r="G26" s="125"/>
      <c r="H26" s="125"/>
      <c r="I26" s="120"/>
      <c r="J26" s="126"/>
      <c r="K26" s="125"/>
      <c r="L26" s="125"/>
      <c r="M26" s="125"/>
      <c r="N26" s="125"/>
      <c r="O26" s="125"/>
      <c r="P26" s="125"/>
      <c r="Q26" s="125"/>
      <c r="R26" s="125"/>
      <c r="S26" s="125"/>
      <c r="T26" s="125">
        <v>3500</v>
      </c>
      <c r="U26" s="79"/>
    </row>
    <row r="27" spans="1:21" s="3" customFormat="1" ht="21.75">
      <c r="A27" s="39" t="s">
        <v>151</v>
      </c>
      <c r="B27" s="125">
        <v>73500</v>
      </c>
      <c r="C27" s="125">
        <v>13480</v>
      </c>
      <c r="D27" s="125"/>
      <c r="E27" s="125">
        <v>2240</v>
      </c>
      <c r="F27" s="125"/>
      <c r="G27" s="125"/>
      <c r="H27" s="125"/>
      <c r="I27" s="341">
        <v>5970</v>
      </c>
      <c r="J27" s="126"/>
      <c r="K27" s="125"/>
      <c r="L27" s="125"/>
      <c r="M27" s="125"/>
      <c r="N27" s="125"/>
      <c r="O27" s="125"/>
      <c r="P27" s="125"/>
      <c r="Q27" s="125"/>
      <c r="R27" s="125"/>
      <c r="S27" s="125"/>
      <c r="T27" s="125">
        <v>95190</v>
      </c>
      <c r="U27" s="79"/>
    </row>
    <row r="28" spans="1:21" s="3" customFormat="1" ht="21.75">
      <c r="A28" s="99" t="s">
        <v>152</v>
      </c>
      <c r="B28" s="142">
        <v>20448</v>
      </c>
      <c r="C28" s="142">
        <v>3708</v>
      </c>
      <c r="D28" s="142"/>
      <c r="E28" s="142" t="s">
        <v>96</v>
      </c>
      <c r="F28" s="142"/>
      <c r="G28" s="142"/>
      <c r="H28" s="142"/>
      <c r="I28" s="342">
        <v>2230</v>
      </c>
      <c r="J28" s="143"/>
      <c r="K28" s="142"/>
      <c r="L28" s="142"/>
      <c r="M28" s="142"/>
      <c r="N28" s="142"/>
      <c r="O28" s="142"/>
      <c r="P28" s="142"/>
      <c r="Q28" s="142"/>
      <c r="R28" s="142"/>
      <c r="S28" s="142"/>
      <c r="T28" s="142">
        <v>26386</v>
      </c>
      <c r="U28" s="79"/>
    </row>
    <row r="29" spans="1:21" s="35" customFormat="1" ht="21.75">
      <c r="A29" s="52" t="s">
        <v>20</v>
      </c>
      <c r="B29" s="129">
        <v>152088</v>
      </c>
      <c r="C29" s="130">
        <v>48948</v>
      </c>
      <c r="D29" s="129"/>
      <c r="E29" s="129">
        <v>2240</v>
      </c>
      <c r="F29" s="129"/>
      <c r="G29" s="129"/>
      <c r="H29" s="129"/>
      <c r="I29" s="129">
        <v>20130</v>
      </c>
      <c r="J29" s="130"/>
      <c r="K29" s="129"/>
      <c r="L29" s="129"/>
      <c r="M29" s="129"/>
      <c r="N29" s="129"/>
      <c r="O29" s="129"/>
      <c r="P29" s="129"/>
      <c r="Q29" s="129"/>
      <c r="R29" s="129"/>
      <c r="S29" s="129"/>
      <c r="T29" s="129">
        <v>223406</v>
      </c>
      <c r="U29" s="59"/>
    </row>
    <row r="30" spans="1:21" s="35" customFormat="1" ht="22.5" thickBot="1">
      <c r="A30" s="51" t="s">
        <v>82</v>
      </c>
      <c r="B30" s="132">
        <v>608352</v>
      </c>
      <c r="C30" s="132">
        <v>195792</v>
      </c>
      <c r="D30" s="132"/>
      <c r="E30" s="132">
        <v>5600</v>
      </c>
      <c r="F30" s="132"/>
      <c r="G30" s="132"/>
      <c r="H30" s="132"/>
      <c r="I30" s="132">
        <v>80520</v>
      </c>
      <c r="J30" s="137"/>
      <c r="K30" s="132"/>
      <c r="L30" s="132"/>
      <c r="M30" s="132"/>
      <c r="N30" s="132"/>
      <c r="O30" s="132"/>
      <c r="P30" s="132"/>
      <c r="Q30" s="132"/>
      <c r="R30" s="132"/>
      <c r="S30" s="132"/>
      <c r="T30" s="132">
        <v>890264</v>
      </c>
      <c r="U30" s="59"/>
    </row>
    <row r="31" spans="1:20" s="77" customFormat="1" ht="16.5" customHeight="1" thickTop="1">
      <c r="A31" s="206" t="s">
        <v>283</v>
      </c>
      <c r="B31" s="182"/>
      <c r="C31" s="182"/>
      <c r="D31" s="183"/>
      <c r="E31" s="183"/>
      <c r="F31" s="183"/>
      <c r="G31" s="183"/>
      <c r="H31" s="183"/>
      <c r="I31" s="183"/>
      <c r="J31" s="184"/>
      <c r="K31" s="182"/>
      <c r="L31" s="183"/>
      <c r="M31" s="183"/>
      <c r="N31" s="183"/>
      <c r="O31" s="183"/>
      <c r="P31" s="183"/>
      <c r="Q31" s="183"/>
      <c r="R31" s="183"/>
      <c r="S31" s="183"/>
      <c r="T31" s="182"/>
    </row>
    <row r="32" spans="1:20" s="77" customFormat="1" ht="16.5" customHeight="1">
      <c r="A32" s="117" t="s">
        <v>284</v>
      </c>
      <c r="B32" s="452"/>
      <c r="C32" s="452"/>
      <c r="D32" s="152" t="s">
        <v>285</v>
      </c>
      <c r="E32" s="152"/>
      <c r="F32" s="152"/>
      <c r="G32" s="152"/>
      <c r="H32" s="152"/>
      <c r="I32" s="117" t="s">
        <v>287</v>
      </c>
      <c r="J32" s="453"/>
      <c r="K32" s="452"/>
      <c r="L32" s="152"/>
      <c r="M32" s="152"/>
      <c r="N32" s="152"/>
      <c r="O32" s="152"/>
      <c r="P32" s="152"/>
      <c r="Q32" s="152"/>
      <c r="R32" s="152"/>
      <c r="S32" s="152"/>
      <c r="T32" s="452">
        <v>19000</v>
      </c>
    </row>
    <row r="33" spans="1:20" s="77" customFormat="1" ht="16.5" customHeight="1">
      <c r="A33" s="69" t="s">
        <v>153</v>
      </c>
      <c r="B33" s="186">
        <v>6650</v>
      </c>
      <c r="C33" s="404">
        <v>1250</v>
      </c>
      <c r="D33" s="69"/>
      <c r="E33" s="69"/>
      <c r="F33" s="69"/>
      <c r="G33" s="69"/>
      <c r="H33" s="98"/>
      <c r="I33" s="140">
        <v>1950</v>
      </c>
      <c r="J33" s="187"/>
      <c r="K33" s="188"/>
      <c r="L33" s="98"/>
      <c r="M33" s="98"/>
      <c r="N33" s="98"/>
      <c r="O33" s="98"/>
      <c r="P33" s="69"/>
      <c r="Q33" s="98"/>
      <c r="R33" s="98"/>
      <c r="S33" s="98"/>
      <c r="T33" s="186">
        <v>9850</v>
      </c>
    </row>
    <row r="34" spans="1:20" s="77" customFormat="1" ht="16.5" customHeight="1">
      <c r="A34" s="69" t="s">
        <v>154</v>
      </c>
      <c r="B34" s="186">
        <v>14959</v>
      </c>
      <c r="C34" s="140" t="s">
        <v>5</v>
      </c>
      <c r="D34" s="98"/>
      <c r="E34" s="69"/>
      <c r="F34" s="69"/>
      <c r="G34" s="69"/>
      <c r="H34" s="69"/>
      <c r="I34" s="140">
        <v>2300</v>
      </c>
      <c r="J34" s="187"/>
      <c r="K34" s="188"/>
      <c r="L34" s="98"/>
      <c r="M34" s="98"/>
      <c r="N34" s="98"/>
      <c r="O34" s="98"/>
      <c r="P34" s="69"/>
      <c r="Q34" s="98"/>
      <c r="R34" s="98"/>
      <c r="S34" s="98"/>
      <c r="T34" s="186">
        <v>17259</v>
      </c>
    </row>
    <row r="35" spans="1:20" s="77" customFormat="1" ht="16.5" customHeight="1">
      <c r="A35" s="189" t="s">
        <v>20</v>
      </c>
      <c r="B35" s="190">
        <v>21609</v>
      </c>
      <c r="C35" s="190">
        <v>1250</v>
      </c>
      <c r="D35" s="191" t="s">
        <v>286</v>
      </c>
      <c r="E35" s="60"/>
      <c r="F35" s="60"/>
      <c r="G35" s="60"/>
      <c r="H35" s="60"/>
      <c r="I35" s="129">
        <v>9250</v>
      </c>
      <c r="J35" s="191"/>
      <c r="K35" s="192"/>
      <c r="L35" s="52"/>
      <c r="M35" s="52"/>
      <c r="N35" s="52"/>
      <c r="O35" s="52"/>
      <c r="P35" s="60"/>
      <c r="Q35" s="52"/>
      <c r="R35" s="52"/>
      <c r="S35" s="52"/>
      <c r="T35" s="190">
        <v>46109</v>
      </c>
    </row>
    <row r="36" spans="1:20" s="77" customFormat="1" ht="16.5" customHeight="1" thickBot="1">
      <c r="A36" s="193" t="s">
        <v>82</v>
      </c>
      <c r="B36" s="132">
        <v>53905</v>
      </c>
      <c r="C36" s="132">
        <v>16746</v>
      </c>
      <c r="D36" s="132">
        <v>14000</v>
      </c>
      <c r="E36" s="194"/>
      <c r="F36" s="194"/>
      <c r="G36" s="194"/>
      <c r="H36" s="195"/>
      <c r="I36" s="132">
        <v>16560</v>
      </c>
      <c r="J36" s="196"/>
      <c r="K36" s="197"/>
      <c r="L36" s="33"/>
      <c r="M36" s="33"/>
      <c r="N36" s="198"/>
      <c r="O36" s="33"/>
      <c r="P36" s="33"/>
      <c r="Q36" s="33"/>
      <c r="R36" s="33"/>
      <c r="S36" s="33"/>
      <c r="T36" s="199">
        <v>101211</v>
      </c>
    </row>
    <row r="37" spans="1:21" s="77" customFormat="1" ht="16.5" customHeight="1" thickTop="1">
      <c r="A37" s="336"/>
      <c r="B37" s="337"/>
      <c r="C37" s="337"/>
      <c r="D37" s="311"/>
      <c r="E37" s="311"/>
      <c r="F37" s="311"/>
      <c r="G37" s="311"/>
      <c r="H37" s="338"/>
      <c r="I37" s="337"/>
      <c r="J37" s="339"/>
      <c r="K37" s="340"/>
      <c r="L37" s="312"/>
      <c r="M37" s="312"/>
      <c r="N37" s="82"/>
      <c r="O37" s="312"/>
      <c r="P37" s="312"/>
      <c r="Q37" s="312"/>
      <c r="R37" s="312"/>
      <c r="S37" s="312"/>
      <c r="T37" s="310"/>
      <c r="U37" s="333"/>
    </row>
    <row r="38" spans="1:21" s="77" customFormat="1" ht="16.5" customHeight="1">
      <c r="A38" s="508" t="s">
        <v>221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333"/>
    </row>
    <row r="39" spans="1:21" s="77" customFormat="1" ht="16.5" customHeight="1">
      <c r="A39" s="68" t="s">
        <v>38</v>
      </c>
      <c r="B39" s="507" t="s">
        <v>39</v>
      </c>
      <c r="C39" s="507"/>
      <c r="D39" s="106" t="s">
        <v>76</v>
      </c>
      <c r="E39" s="505" t="s">
        <v>65</v>
      </c>
      <c r="F39" s="506"/>
      <c r="G39" s="505" t="s">
        <v>41</v>
      </c>
      <c r="H39" s="506"/>
      <c r="I39" s="507" t="s">
        <v>42</v>
      </c>
      <c r="J39" s="507"/>
      <c r="K39" s="507"/>
      <c r="L39" s="507" t="s">
        <v>40</v>
      </c>
      <c r="M39" s="507"/>
      <c r="N39" s="507" t="s">
        <v>43</v>
      </c>
      <c r="O39" s="507"/>
      <c r="P39" s="507" t="s">
        <v>44</v>
      </c>
      <c r="Q39" s="507"/>
      <c r="R39" s="507"/>
      <c r="S39" s="106" t="s">
        <v>45</v>
      </c>
      <c r="T39" s="509" t="s">
        <v>46</v>
      </c>
      <c r="U39" s="333"/>
    </row>
    <row r="40" spans="1:21" s="77" customFormat="1" ht="16.5" customHeight="1">
      <c r="A40" s="73" t="s">
        <v>47</v>
      </c>
      <c r="B40" s="106" t="s">
        <v>48</v>
      </c>
      <c r="C40" s="106" t="s">
        <v>68</v>
      </c>
      <c r="D40" s="106" t="s">
        <v>161</v>
      </c>
      <c r="E40" s="106" t="s">
        <v>66</v>
      </c>
      <c r="F40" s="106" t="s">
        <v>162</v>
      </c>
      <c r="G40" s="106" t="s">
        <v>50</v>
      </c>
      <c r="H40" s="106" t="s">
        <v>163</v>
      </c>
      <c r="I40" s="106" t="s">
        <v>51</v>
      </c>
      <c r="J40" s="106" t="s">
        <v>52</v>
      </c>
      <c r="K40" s="106" t="s">
        <v>100</v>
      </c>
      <c r="L40" s="106" t="s">
        <v>81</v>
      </c>
      <c r="M40" s="106" t="s">
        <v>49</v>
      </c>
      <c r="N40" s="106" t="s">
        <v>53</v>
      </c>
      <c r="O40" s="106" t="s">
        <v>235</v>
      </c>
      <c r="P40" s="106" t="s">
        <v>54</v>
      </c>
      <c r="Q40" s="106" t="s">
        <v>55</v>
      </c>
      <c r="R40" s="106" t="s">
        <v>56</v>
      </c>
      <c r="S40" s="106" t="s">
        <v>57</v>
      </c>
      <c r="T40" s="510"/>
      <c r="U40" s="333"/>
    </row>
    <row r="41" spans="1:21" s="77" customFormat="1" ht="18.75" customHeight="1">
      <c r="A41" s="334" t="s">
        <v>121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 t="s">
        <v>96</v>
      </c>
      <c r="R41" s="97"/>
      <c r="S41" s="97"/>
      <c r="T41" s="335"/>
      <c r="U41" s="85"/>
    </row>
    <row r="42" spans="1:21" s="386" customFormat="1" ht="18.75" customHeight="1">
      <c r="A42" s="387" t="s">
        <v>234</v>
      </c>
      <c r="B42" s="390">
        <v>32610</v>
      </c>
      <c r="C42" s="390"/>
      <c r="D42" s="390"/>
      <c r="E42" s="390">
        <v>2480</v>
      </c>
      <c r="F42" s="390"/>
      <c r="G42" s="390">
        <v>10000</v>
      </c>
      <c r="H42" s="389"/>
      <c r="I42" s="389"/>
      <c r="J42" s="389"/>
      <c r="K42" s="389"/>
      <c r="L42" s="388"/>
      <c r="M42" s="388"/>
      <c r="N42" s="384"/>
      <c r="O42" s="97"/>
      <c r="P42" s="384"/>
      <c r="Q42" s="384"/>
      <c r="R42" s="384"/>
      <c r="S42" s="384"/>
      <c r="T42" s="391">
        <v>45090</v>
      </c>
      <c r="U42" s="385"/>
    </row>
    <row r="43" spans="1:20" s="44" customFormat="1" ht="21.75">
      <c r="A43" s="144">
        <v>320200</v>
      </c>
      <c r="B43" s="179" t="s">
        <v>96</v>
      </c>
      <c r="C43" s="140"/>
      <c r="D43" s="186"/>
      <c r="E43" s="186"/>
      <c r="F43" s="179"/>
      <c r="G43" s="140"/>
      <c r="H43" s="140"/>
      <c r="I43" s="179"/>
      <c r="J43" s="98"/>
      <c r="K43" s="186"/>
      <c r="L43" s="98"/>
      <c r="M43" s="186"/>
      <c r="N43" s="200"/>
      <c r="O43" s="397"/>
      <c r="P43" s="186"/>
      <c r="Q43" s="98"/>
      <c r="R43" s="98"/>
      <c r="S43" s="98"/>
      <c r="T43" s="140"/>
    </row>
    <row r="44" spans="1:20" s="201" customFormat="1" ht="21.75">
      <c r="A44" s="144">
        <v>320300</v>
      </c>
      <c r="B44" s="179"/>
      <c r="C44" s="140">
        <v>5766</v>
      </c>
      <c r="D44" s="186"/>
      <c r="E44" s="186">
        <v>12651</v>
      </c>
      <c r="F44" s="179"/>
      <c r="G44" s="140"/>
      <c r="H44" s="140">
        <v>700</v>
      </c>
      <c r="I44" s="179"/>
      <c r="J44" s="98"/>
      <c r="K44" s="186">
        <v>4750</v>
      </c>
      <c r="L44" s="98"/>
      <c r="M44" s="186"/>
      <c r="N44" s="200"/>
      <c r="O44" s="442"/>
      <c r="P44" s="186"/>
      <c r="Q44" s="98"/>
      <c r="R44" s="98"/>
      <c r="S44" s="98"/>
      <c r="T44" s="140">
        <v>23867</v>
      </c>
    </row>
    <row r="45" spans="1:21" s="78" customFormat="1" ht="21.75">
      <c r="A45" s="410" t="s">
        <v>20</v>
      </c>
      <c r="B45" s="414">
        <v>32610</v>
      </c>
      <c r="C45" s="414">
        <v>5766</v>
      </c>
      <c r="D45" s="428"/>
      <c r="E45" s="129">
        <v>15131</v>
      </c>
      <c r="F45" s="414"/>
      <c r="G45" s="190">
        <v>10000</v>
      </c>
      <c r="H45" s="129">
        <v>700</v>
      </c>
      <c r="I45" s="129"/>
      <c r="J45" s="52"/>
      <c r="K45" s="129">
        <v>4750</v>
      </c>
      <c r="L45" s="52"/>
      <c r="M45" s="129"/>
      <c r="N45" s="412"/>
      <c r="O45" s="417" t="s">
        <v>5</v>
      </c>
      <c r="P45" s="190"/>
      <c r="Q45" s="52"/>
      <c r="R45" s="52" t="s">
        <v>96</v>
      </c>
      <c r="S45" s="52"/>
      <c r="T45" s="429">
        <v>68957</v>
      </c>
      <c r="U45" s="427"/>
    </row>
    <row r="46" spans="1:20" s="33" customFormat="1" ht="22.5" thickBot="1">
      <c r="A46" s="145" t="s">
        <v>82</v>
      </c>
      <c r="B46" s="308">
        <v>401443.6</v>
      </c>
      <c r="C46" s="203">
        <v>26483</v>
      </c>
      <c r="D46" s="199"/>
      <c r="E46" s="199">
        <v>242291</v>
      </c>
      <c r="F46" s="203"/>
      <c r="G46" s="199">
        <v>30000</v>
      </c>
      <c r="H46" s="199">
        <v>87790</v>
      </c>
      <c r="I46" s="202">
        <v>87000</v>
      </c>
      <c r="J46" s="51"/>
      <c r="K46" s="204">
        <v>102385</v>
      </c>
      <c r="L46" s="51"/>
      <c r="M46" s="204"/>
      <c r="N46" s="205"/>
      <c r="O46" s="399">
        <v>162156</v>
      </c>
      <c r="P46" s="199"/>
      <c r="Q46" s="51"/>
      <c r="R46" s="51"/>
      <c r="S46" s="51"/>
      <c r="T46" s="132">
        <v>1139548.6</v>
      </c>
    </row>
    <row r="47" spans="1:20" s="3" customFormat="1" ht="22.5" thickTop="1">
      <c r="A47" s="146">
        <v>533000</v>
      </c>
      <c r="B47" s="307"/>
      <c r="C47" s="392"/>
      <c r="D47" s="393"/>
      <c r="E47" s="393"/>
      <c r="F47" s="392"/>
      <c r="G47" s="393"/>
      <c r="H47" s="393"/>
      <c r="I47" s="394"/>
      <c r="J47" s="152"/>
      <c r="K47" s="395"/>
      <c r="L47" s="152"/>
      <c r="M47" s="395"/>
      <c r="N47" s="396"/>
      <c r="O47" s="398"/>
      <c r="P47" s="393"/>
      <c r="Q47" s="152"/>
      <c r="R47" s="152"/>
      <c r="S47" s="152"/>
      <c r="T47" s="127"/>
    </row>
    <row r="48" spans="1:20" s="3" customFormat="1" ht="21.75">
      <c r="A48" s="454">
        <v>330300</v>
      </c>
      <c r="B48" s="307">
        <v>1708</v>
      </c>
      <c r="C48" s="392"/>
      <c r="D48" s="393"/>
      <c r="E48" s="393"/>
      <c r="F48" s="392"/>
      <c r="G48" s="393"/>
      <c r="H48" s="393"/>
      <c r="I48" s="394"/>
      <c r="J48" s="152"/>
      <c r="K48" s="395"/>
      <c r="L48" s="152"/>
      <c r="M48" s="395"/>
      <c r="N48" s="396"/>
      <c r="O48" s="398"/>
      <c r="P48" s="393"/>
      <c r="Q48" s="152"/>
      <c r="R48" s="152"/>
      <c r="S48" s="152"/>
      <c r="T48" s="127">
        <v>1708</v>
      </c>
    </row>
    <row r="49" spans="1:20" s="3" customFormat="1" ht="21.75">
      <c r="A49" s="418">
        <v>330800</v>
      </c>
      <c r="B49" s="419">
        <v>31520</v>
      </c>
      <c r="C49" s="420"/>
      <c r="D49" s="185"/>
      <c r="E49" s="185"/>
      <c r="F49" s="420"/>
      <c r="G49" s="185">
        <v>9000</v>
      </c>
      <c r="H49" s="185"/>
      <c r="I49" s="421"/>
      <c r="J49" s="154"/>
      <c r="K49" s="422"/>
      <c r="L49" s="154"/>
      <c r="M49" s="422"/>
      <c r="N49" s="423"/>
      <c r="O49" s="424"/>
      <c r="P49" s="185"/>
      <c r="Q49" s="154"/>
      <c r="R49" s="154"/>
      <c r="S49" s="154"/>
      <c r="T49" s="125">
        <v>40520</v>
      </c>
    </row>
    <row r="50" spans="1:20" s="3" customFormat="1" ht="21.75">
      <c r="A50" s="410" t="s">
        <v>20</v>
      </c>
      <c r="B50" s="412">
        <v>33228</v>
      </c>
      <c r="C50" s="414"/>
      <c r="D50" s="190"/>
      <c r="E50" s="129"/>
      <c r="F50" s="413"/>
      <c r="G50" s="190">
        <v>9000</v>
      </c>
      <c r="H50" s="190"/>
      <c r="I50" s="414"/>
      <c r="J50" s="52"/>
      <c r="K50" s="415"/>
      <c r="L50" s="52"/>
      <c r="M50" s="415"/>
      <c r="N50" s="416"/>
      <c r="O50" s="417"/>
      <c r="P50" s="190"/>
      <c r="Q50" s="52"/>
      <c r="R50" s="52"/>
      <c r="S50" s="52"/>
      <c r="T50" s="129">
        <v>42228</v>
      </c>
    </row>
    <row r="51" spans="1:20" s="3" customFormat="1" ht="22.5" thickBot="1">
      <c r="A51" s="145" t="s">
        <v>82</v>
      </c>
      <c r="B51" s="308">
        <v>84176</v>
      </c>
      <c r="C51" s="203"/>
      <c r="D51" s="199"/>
      <c r="E51" s="199"/>
      <c r="F51" s="203"/>
      <c r="G51" s="199">
        <v>22460</v>
      </c>
      <c r="H51" s="199"/>
      <c r="I51" s="202"/>
      <c r="J51" s="51"/>
      <c r="K51" s="204"/>
      <c r="L51" s="51"/>
      <c r="M51" s="204"/>
      <c r="N51" s="205"/>
      <c r="O51" s="399"/>
      <c r="P51" s="199"/>
      <c r="Q51" s="51"/>
      <c r="R51" s="51"/>
      <c r="S51" s="51"/>
      <c r="T51" s="132">
        <v>106636</v>
      </c>
    </row>
    <row r="52" spans="1:20" s="3" customFormat="1" ht="16.5" customHeight="1" thickTop="1">
      <c r="A52" s="146">
        <v>534000</v>
      </c>
      <c r="B52" s="121"/>
      <c r="C52" s="151"/>
      <c r="D52" s="152"/>
      <c r="E52" s="152"/>
      <c r="F52" s="152"/>
      <c r="G52" s="152"/>
      <c r="H52" s="152"/>
      <c r="I52" s="152"/>
      <c r="J52" s="152"/>
      <c r="K52" s="151"/>
      <c r="L52" s="152"/>
      <c r="M52" s="152"/>
      <c r="N52" s="152"/>
      <c r="O52" s="152"/>
      <c r="P52" s="152"/>
      <c r="Q52" s="152"/>
      <c r="R52" s="152"/>
      <c r="S52" s="152"/>
      <c r="T52" s="121"/>
    </row>
    <row r="53" spans="1:20" s="3" customFormat="1" ht="21.75">
      <c r="A53" s="147">
        <v>340100</v>
      </c>
      <c r="B53" s="140">
        <v>5058.6</v>
      </c>
      <c r="C53" s="149"/>
      <c r="D53" s="98"/>
      <c r="E53" s="98"/>
      <c r="F53" s="98"/>
      <c r="G53" s="98"/>
      <c r="H53" s="98"/>
      <c r="I53" s="98"/>
      <c r="J53" s="98"/>
      <c r="K53" s="149"/>
      <c r="L53" s="98"/>
      <c r="M53" s="98"/>
      <c r="N53" s="98"/>
      <c r="O53" s="98"/>
      <c r="P53" s="98"/>
      <c r="Q53" s="98"/>
      <c r="R53" s="98"/>
      <c r="S53" s="98"/>
      <c r="T53" s="140">
        <v>5058.6</v>
      </c>
    </row>
    <row r="54" spans="1:20" s="3" customFormat="1" ht="21.75">
      <c r="A54" s="148">
        <v>340300</v>
      </c>
      <c r="B54" s="125">
        <v>1088.73</v>
      </c>
      <c r="C54" s="153"/>
      <c r="D54" s="154"/>
      <c r="E54" s="154"/>
      <c r="F54" s="154"/>
      <c r="G54" s="154"/>
      <c r="H54" s="154"/>
      <c r="I54" s="154"/>
      <c r="J54" s="154"/>
      <c r="K54" s="153"/>
      <c r="L54" s="154"/>
      <c r="M54" s="154"/>
      <c r="N54" s="154"/>
      <c r="O54" s="154"/>
      <c r="P54" s="154"/>
      <c r="Q54" s="154"/>
      <c r="R54" s="154"/>
      <c r="S54" s="154"/>
      <c r="T54" s="125">
        <v>1088.73</v>
      </c>
    </row>
    <row r="55" spans="1:20" s="3" customFormat="1" ht="21.75">
      <c r="A55" s="147">
        <v>340400</v>
      </c>
      <c r="B55" s="140">
        <v>85</v>
      </c>
      <c r="C55" s="149"/>
      <c r="D55" s="98" t="s">
        <v>96</v>
      </c>
      <c r="E55" s="98"/>
      <c r="F55" s="98"/>
      <c r="G55" s="98"/>
      <c r="H55" s="98"/>
      <c r="I55" s="98"/>
      <c r="J55" s="98"/>
      <c r="K55" s="149"/>
      <c r="L55" s="98"/>
      <c r="M55" s="98"/>
      <c r="N55" s="98"/>
      <c r="O55" s="98"/>
      <c r="P55" s="98"/>
      <c r="Q55" s="98"/>
      <c r="R55" s="98"/>
      <c r="S55" s="98"/>
      <c r="T55" s="140">
        <v>85</v>
      </c>
    </row>
    <row r="56" spans="1:20" s="3" customFormat="1" ht="22.5" thickBot="1">
      <c r="A56" s="147">
        <v>340500</v>
      </c>
      <c r="B56" s="140">
        <v>7704</v>
      </c>
      <c r="C56" s="149"/>
      <c r="D56" s="98"/>
      <c r="E56" s="98"/>
      <c r="F56" s="98"/>
      <c r="G56" s="98"/>
      <c r="H56" s="98"/>
      <c r="I56" s="98"/>
      <c r="J56" s="98"/>
      <c r="K56" s="149"/>
      <c r="L56" s="98"/>
      <c r="M56" s="98"/>
      <c r="N56" s="98"/>
      <c r="O56" s="98"/>
      <c r="P56" s="98"/>
      <c r="Q56" s="98"/>
      <c r="R56" s="98"/>
      <c r="S56" s="98"/>
      <c r="T56" s="140">
        <v>7704</v>
      </c>
    </row>
    <row r="57" spans="1:20" s="74" customFormat="1" ht="21.75" customHeight="1" thickTop="1">
      <c r="A57" s="410" t="s">
        <v>20</v>
      </c>
      <c r="B57" s="129">
        <v>13936.33</v>
      </c>
      <c r="C57" s="411"/>
      <c r="D57" s="52"/>
      <c r="E57" s="52"/>
      <c r="F57" s="52"/>
      <c r="G57" s="52"/>
      <c r="H57" s="52"/>
      <c r="I57" s="52"/>
      <c r="J57" s="52"/>
      <c r="K57" s="411"/>
      <c r="L57" s="52"/>
      <c r="M57" s="52"/>
      <c r="N57" s="52"/>
      <c r="O57" s="52"/>
      <c r="P57" s="52"/>
      <c r="Q57" s="52"/>
      <c r="R57" s="52"/>
      <c r="S57" s="52"/>
      <c r="T57" s="129">
        <v>13936.33</v>
      </c>
    </row>
    <row r="58" spans="1:25" s="3" customFormat="1" ht="22.5" thickBot="1">
      <c r="A58" s="145" t="s">
        <v>82</v>
      </c>
      <c r="B58" s="132">
        <v>47217.1</v>
      </c>
      <c r="C58" s="150"/>
      <c r="D58" s="456"/>
      <c r="E58" s="51"/>
      <c r="F58" s="51"/>
      <c r="G58" s="458"/>
      <c r="H58" s="458"/>
      <c r="I58" s="51"/>
      <c r="J58" s="456"/>
      <c r="K58" s="150"/>
      <c r="L58" s="458"/>
      <c r="M58" s="458"/>
      <c r="N58" s="458"/>
      <c r="O58" s="458"/>
      <c r="P58" s="51"/>
      <c r="Q58" s="458"/>
      <c r="R58" s="458"/>
      <c r="S58" s="51"/>
      <c r="T58" s="465">
        <v>47217.1</v>
      </c>
      <c r="W58" s="3" t="s">
        <v>96</v>
      </c>
      <c r="Y58" s="3" t="s">
        <v>96</v>
      </c>
    </row>
    <row r="59" spans="1:20" s="3" customFormat="1" ht="22.5" thickTop="1">
      <c r="A59" s="479">
        <v>541000</v>
      </c>
      <c r="B59" s="127"/>
      <c r="C59" s="151"/>
      <c r="D59" s="183"/>
      <c r="E59" s="183"/>
      <c r="F59" s="183"/>
      <c r="G59" s="458"/>
      <c r="H59" s="460"/>
      <c r="I59" s="152"/>
      <c r="J59" s="183"/>
      <c r="K59" s="366"/>
      <c r="L59" s="459"/>
      <c r="M59" s="458"/>
      <c r="N59" s="458"/>
      <c r="O59" s="458"/>
      <c r="P59" s="41"/>
      <c r="Q59" s="458"/>
      <c r="R59" s="460"/>
      <c r="S59" s="41"/>
      <c r="T59" s="465"/>
    </row>
    <row r="60" spans="1:20" s="3" customFormat="1" ht="21.75">
      <c r="A60" s="410">
        <v>410700</v>
      </c>
      <c r="B60" s="129"/>
      <c r="C60" s="480" t="s">
        <v>289</v>
      </c>
      <c r="D60" s="52"/>
      <c r="E60" s="52"/>
      <c r="F60" s="52"/>
      <c r="G60" s="52"/>
      <c r="H60" s="472"/>
      <c r="I60" s="52"/>
      <c r="J60" s="52"/>
      <c r="K60" s="473"/>
      <c r="L60" s="474"/>
      <c r="M60" s="52"/>
      <c r="N60" s="52"/>
      <c r="O60" s="52"/>
      <c r="P60" s="72"/>
      <c r="Q60" s="52"/>
      <c r="R60" s="472"/>
      <c r="S60" s="72"/>
      <c r="T60" s="129">
        <v>9990</v>
      </c>
    </row>
    <row r="61" spans="1:20" s="3" customFormat="1" ht="21.75">
      <c r="A61" s="455" t="s">
        <v>20</v>
      </c>
      <c r="B61" s="393"/>
      <c r="C61" s="393">
        <v>9990</v>
      </c>
      <c r="D61" s="457"/>
      <c r="E61" s="457"/>
      <c r="F61" s="457"/>
      <c r="G61" s="457"/>
      <c r="H61" s="462"/>
      <c r="I61" s="393"/>
      <c r="J61" s="452"/>
      <c r="K61" s="83"/>
      <c r="L61" s="468"/>
      <c r="M61" s="201"/>
      <c r="N61" s="201"/>
      <c r="O61" s="201"/>
      <c r="Q61" s="201"/>
      <c r="R61" s="466"/>
      <c r="T61" s="393">
        <v>9990</v>
      </c>
    </row>
    <row r="62" spans="1:20" s="3" customFormat="1" ht="22.5" thickBot="1">
      <c r="A62" s="478" t="s">
        <v>82</v>
      </c>
      <c r="B62" s="199"/>
      <c r="C62" s="199">
        <v>9990</v>
      </c>
      <c r="D62" s="194"/>
      <c r="E62" s="194"/>
      <c r="F62" s="194"/>
      <c r="G62" s="194"/>
      <c r="H62" s="482"/>
      <c r="I62" s="199"/>
      <c r="J62" s="198"/>
      <c r="K62" s="477"/>
      <c r="L62" s="483"/>
      <c r="M62" s="33"/>
      <c r="N62" s="33"/>
      <c r="O62" s="484"/>
      <c r="P62" s="34"/>
      <c r="Q62" s="33"/>
      <c r="R62" s="484"/>
      <c r="S62" s="34"/>
      <c r="T62" s="199">
        <v>9990</v>
      </c>
    </row>
    <row r="63" spans="1:20" s="3" customFormat="1" ht="22.5" thickTop="1">
      <c r="A63" s="455" t="s">
        <v>131</v>
      </c>
      <c r="B63" s="393"/>
      <c r="C63" s="393"/>
      <c r="D63" s="457"/>
      <c r="E63" s="457"/>
      <c r="F63" s="457"/>
      <c r="G63" s="457"/>
      <c r="H63" s="461"/>
      <c r="I63" s="393"/>
      <c r="J63" s="452"/>
      <c r="K63" s="83"/>
      <c r="L63" s="468"/>
      <c r="M63" s="201"/>
      <c r="N63" s="201"/>
      <c r="O63" s="466"/>
      <c r="P63" s="3" t="s">
        <v>96</v>
      </c>
      <c r="Q63" s="201"/>
      <c r="R63" s="466"/>
      <c r="T63" s="393"/>
    </row>
    <row r="64" spans="1:20" s="3" customFormat="1" ht="21.75">
      <c r="A64" s="60" t="s">
        <v>288</v>
      </c>
      <c r="B64" s="190" t="s">
        <v>96</v>
      </c>
      <c r="C64" s="190"/>
      <c r="D64" s="471"/>
      <c r="E64" s="60" t="s">
        <v>290</v>
      </c>
      <c r="F64" s="60" t="s">
        <v>291</v>
      </c>
      <c r="G64" s="471"/>
      <c r="H64" s="475"/>
      <c r="I64" s="190"/>
      <c r="J64" s="192"/>
      <c r="K64" s="463"/>
      <c r="L64" s="469"/>
      <c r="M64" s="470"/>
      <c r="N64" s="470"/>
      <c r="O64" s="467"/>
      <c r="P64" s="464"/>
      <c r="Q64" s="470"/>
      <c r="R64" s="467"/>
      <c r="S64" s="464"/>
      <c r="T64" s="190">
        <v>378410</v>
      </c>
    </row>
    <row r="65" spans="1:20" s="3" customFormat="1" ht="21.75">
      <c r="A65" s="476" t="s">
        <v>20</v>
      </c>
      <c r="B65" s="190"/>
      <c r="C65" s="190"/>
      <c r="D65" s="471"/>
      <c r="E65" s="60" t="s">
        <v>290</v>
      </c>
      <c r="F65" s="60" t="s">
        <v>291</v>
      </c>
      <c r="G65" s="471"/>
      <c r="H65" s="475"/>
      <c r="I65" s="190"/>
      <c r="J65" s="192"/>
      <c r="K65" s="463"/>
      <c r="L65" s="469"/>
      <c r="M65" s="470"/>
      <c r="N65" s="470"/>
      <c r="O65" s="467"/>
      <c r="P65" s="464"/>
      <c r="Q65" s="470"/>
      <c r="R65" s="467"/>
      <c r="S65" s="464"/>
      <c r="T65" s="190">
        <v>378410</v>
      </c>
    </row>
    <row r="66" spans="1:20" s="3" customFormat="1" ht="22.5" thickBot="1">
      <c r="A66" s="478" t="s">
        <v>82</v>
      </c>
      <c r="B66" s="199"/>
      <c r="C66" s="199"/>
      <c r="D66" s="194"/>
      <c r="E66" s="481" t="s">
        <v>290</v>
      </c>
      <c r="F66" s="481" t="s">
        <v>292</v>
      </c>
      <c r="G66" s="194"/>
      <c r="H66" s="194"/>
      <c r="I66" s="199"/>
      <c r="J66" s="198"/>
      <c r="K66" s="198"/>
      <c r="L66" s="33"/>
      <c r="M66" s="33"/>
      <c r="N66" s="33"/>
      <c r="O66" s="33"/>
      <c r="P66" s="33"/>
      <c r="Q66" s="33"/>
      <c r="R66" s="33"/>
      <c r="S66" s="33"/>
      <c r="T66" s="199">
        <v>1197930</v>
      </c>
    </row>
    <row r="67" spans="1:20" s="3" customFormat="1" ht="22.5" thickTop="1">
      <c r="A67" s="118"/>
      <c r="B67" s="180"/>
      <c r="C67" s="180"/>
      <c r="D67" s="2"/>
      <c r="E67" s="2"/>
      <c r="F67" s="2"/>
      <c r="G67" s="2"/>
      <c r="H67" s="2"/>
      <c r="I67" s="180"/>
      <c r="J67" s="83"/>
      <c r="K67" s="83"/>
      <c r="T67" s="180"/>
    </row>
    <row r="68" spans="1:20" s="3" customFormat="1" ht="21.75">
      <c r="A68" s="343"/>
      <c r="B68" s="445"/>
      <c r="C68" s="445"/>
      <c r="D68" s="344"/>
      <c r="E68" s="445"/>
      <c r="F68" s="445"/>
      <c r="G68" s="445"/>
      <c r="H68" s="445"/>
      <c r="I68" s="445"/>
      <c r="J68" s="445"/>
      <c r="K68" s="445"/>
      <c r="L68" s="445"/>
      <c r="M68" s="445"/>
      <c r="N68" s="445"/>
      <c r="O68" s="445"/>
      <c r="P68" s="445"/>
      <c r="Q68" s="445"/>
      <c r="R68" s="445"/>
      <c r="S68" s="344"/>
      <c r="T68" s="446"/>
    </row>
    <row r="69" spans="1:20" s="3" customFormat="1" ht="21.75">
      <c r="A69" s="346"/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446"/>
    </row>
    <row r="70" spans="1:20" s="3" customFormat="1" ht="21.75">
      <c r="A70" s="346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5"/>
    </row>
    <row r="71" spans="1:20" s="3" customFormat="1" ht="21.75">
      <c r="A71" s="347"/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9"/>
    </row>
    <row r="72" spans="1:20" s="3" customFormat="1" ht="21.75">
      <c r="A72" s="350"/>
      <c r="B72" s="348"/>
      <c r="C72" s="348"/>
      <c r="D72" s="348"/>
      <c r="E72" s="348"/>
      <c r="F72" s="351"/>
      <c r="G72" s="348"/>
      <c r="H72" s="348"/>
      <c r="I72" s="352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52"/>
    </row>
    <row r="73" spans="1:20" s="3" customFormat="1" ht="21.75">
      <c r="A73" s="353"/>
      <c r="B73" s="181"/>
      <c r="C73" s="354"/>
      <c r="D73" s="348"/>
      <c r="E73" s="352"/>
      <c r="F73" s="355"/>
      <c r="G73" s="356"/>
      <c r="H73" s="350"/>
      <c r="I73" s="355"/>
      <c r="J73" s="348"/>
      <c r="K73" s="348"/>
      <c r="L73" s="348"/>
      <c r="M73" s="348"/>
      <c r="N73" s="350"/>
      <c r="O73" s="348"/>
      <c r="P73" s="348"/>
      <c r="Q73" s="348"/>
      <c r="R73" s="348"/>
      <c r="S73" s="348"/>
      <c r="T73" s="355"/>
    </row>
    <row r="74" spans="1:20" s="3" customFormat="1" ht="21.75">
      <c r="A74" s="353"/>
      <c r="B74" s="180"/>
      <c r="C74" s="83"/>
      <c r="D74" s="2"/>
      <c r="E74" s="352"/>
      <c r="F74" s="357"/>
      <c r="G74" s="2"/>
      <c r="H74" s="2"/>
      <c r="I74" s="180"/>
      <c r="J74" s="83"/>
      <c r="K74" s="83"/>
      <c r="T74" s="180"/>
    </row>
    <row r="75" spans="1:20" s="3" customFormat="1" ht="21.75">
      <c r="A75" s="347"/>
      <c r="B75" s="348"/>
      <c r="C75" s="348"/>
      <c r="D75" s="348"/>
      <c r="E75" s="348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8"/>
      <c r="R75" s="348"/>
      <c r="S75" s="348"/>
      <c r="T75" s="349"/>
    </row>
    <row r="76" spans="1:20" s="3" customFormat="1" ht="21.75">
      <c r="A76" s="353"/>
      <c r="B76" s="358"/>
      <c r="C76" s="354"/>
      <c r="D76" s="350"/>
      <c r="E76" s="355"/>
      <c r="F76" s="355"/>
      <c r="G76" s="356"/>
      <c r="H76" s="350"/>
      <c r="I76" s="358"/>
      <c r="J76" s="348"/>
      <c r="K76" s="348"/>
      <c r="L76" s="348"/>
      <c r="M76" s="359"/>
      <c r="N76" s="350"/>
      <c r="O76" s="348"/>
      <c r="P76" s="360"/>
      <c r="Q76" s="348"/>
      <c r="R76" s="348"/>
      <c r="S76" s="348"/>
      <c r="T76" s="361"/>
    </row>
    <row r="77" spans="1:20" s="3" customFormat="1" ht="21.75">
      <c r="A77" s="353"/>
      <c r="B77" s="358"/>
      <c r="C77" s="350"/>
      <c r="D77" s="350"/>
      <c r="E77" s="362"/>
      <c r="F77" s="360"/>
      <c r="G77" s="356"/>
      <c r="H77" s="350"/>
      <c r="I77" s="358"/>
      <c r="J77" s="348"/>
      <c r="K77" s="348"/>
      <c r="L77" s="348"/>
      <c r="M77" s="359"/>
      <c r="N77" s="350"/>
      <c r="O77" s="348"/>
      <c r="P77" s="362"/>
      <c r="Q77" s="348"/>
      <c r="R77" s="348"/>
      <c r="S77" s="348"/>
      <c r="T77" s="361"/>
    </row>
    <row r="78" spans="1:20" s="3" customFormat="1" ht="21.75">
      <c r="A78" s="347"/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  <c r="P78" s="348"/>
      <c r="Q78" s="348"/>
      <c r="R78" s="348"/>
      <c r="S78" s="348"/>
      <c r="T78" s="349"/>
    </row>
    <row r="79" spans="1:20" s="3" customFormat="1" ht="21.75">
      <c r="A79" s="350"/>
      <c r="B79" s="355"/>
      <c r="C79" s="348"/>
      <c r="D79" s="354"/>
      <c r="E79" s="352"/>
      <c r="F79" s="348"/>
      <c r="G79" s="348"/>
      <c r="H79" s="354"/>
      <c r="I79" s="348"/>
      <c r="J79" s="348"/>
      <c r="K79" s="348"/>
      <c r="L79" s="348"/>
      <c r="M79" s="362"/>
      <c r="N79" s="348"/>
      <c r="O79" s="348"/>
      <c r="P79" s="348"/>
      <c r="Q79" s="348"/>
      <c r="R79" s="348"/>
      <c r="S79" s="348"/>
      <c r="T79" s="363"/>
    </row>
    <row r="80" spans="1:20" s="3" customFormat="1" ht="21.75">
      <c r="A80" s="353"/>
      <c r="B80" s="358"/>
      <c r="C80" s="354"/>
      <c r="D80" s="350"/>
      <c r="E80" s="355"/>
      <c r="F80" s="355"/>
      <c r="G80" s="356"/>
      <c r="H80" s="350"/>
      <c r="I80" s="358"/>
      <c r="J80" s="348"/>
      <c r="K80" s="348"/>
      <c r="L80" s="348"/>
      <c r="M80" s="362"/>
      <c r="N80" s="350"/>
      <c r="O80" s="348"/>
      <c r="P80" s="360"/>
      <c r="Q80" s="348"/>
      <c r="R80" s="348"/>
      <c r="S80" s="348"/>
      <c r="T80" s="361"/>
    </row>
    <row r="81" spans="1:20" s="3" customFormat="1" ht="21.75">
      <c r="A81" s="353"/>
      <c r="B81" s="358"/>
      <c r="C81" s="350"/>
      <c r="D81" s="354"/>
      <c r="E81" s="362"/>
      <c r="F81" s="360"/>
      <c r="G81" s="356"/>
      <c r="H81" s="354"/>
      <c r="I81" s="358"/>
      <c r="J81" s="348"/>
      <c r="K81" s="348"/>
      <c r="L81" s="348"/>
      <c r="M81" s="362"/>
      <c r="N81" s="350"/>
      <c r="O81" s="348"/>
      <c r="P81" s="362"/>
      <c r="Q81" s="348"/>
      <c r="R81" s="348"/>
      <c r="S81" s="348"/>
      <c r="T81" s="361"/>
    </row>
    <row r="82" spans="1:20" s="3" customFormat="1" ht="21.75">
      <c r="A82" s="364"/>
      <c r="B82" s="181"/>
      <c r="C82" s="172"/>
      <c r="D82" s="41"/>
      <c r="E82" s="41"/>
      <c r="F82" s="365"/>
      <c r="G82" s="41"/>
      <c r="H82" s="41"/>
      <c r="I82" s="41"/>
      <c r="J82" s="41"/>
      <c r="K82" s="366"/>
      <c r="L82" s="41"/>
      <c r="M82" s="41"/>
      <c r="N82" s="41"/>
      <c r="O82" s="41"/>
      <c r="P82" s="41"/>
      <c r="Q82" s="41"/>
      <c r="R82" s="41"/>
      <c r="S82" s="41"/>
      <c r="T82" s="181"/>
    </row>
    <row r="83" spans="1:20" s="3" customFormat="1" ht="21.75">
      <c r="A83" s="364"/>
      <c r="B83" s="181"/>
      <c r="C83" s="172"/>
      <c r="D83" s="41"/>
      <c r="E83" s="41"/>
      <c r="F83" s="365"/>
      <c r="G83" s="41"/>
      <c r="H83" s="41"/>
      <c r="I83" s="41"/>
      <c r="J83" s="41"/>
      <c r="K83" s="366"/>
      <c r="L83" s="41"/>
      <c r="M83" s="41"/>
      <c r="N83" s="41"/>
      <c r="O83" s="41"/>
      <c r="P83" s="41"/>
      <c r="Q83" s="41"/>
      <c r="R83" s="41"/>
      <c r="S83" s="41"/>
      <c r="T83" s="181"/>
    </row>
    <row r="84" spans="1:20" s="3" customFormat="1" ht="21.75">
      <c r="A84" s="364"/>
      <c r="B84" s="181"/>
      <c r="C84" s="172"/>
      <c r="D84" s="41"/>
      <c r="E84" s="41"/>
      <c r="F84" s="365"/>
      <c r="G84" s="41"/>
      <c r="H84" s="41"/>
      <c r="I84" s="41"/>
      <c r="J84" s="41"/>
      <c r="K84" s="366"/>
      <c r="L84" s="41"/>
      <c r="M84" s="41"/>
      <c r="N84" s="41"/>
      <c r="O84" s="41"/>
      <c r="P84" s="41"/>
      <c r="Q84" s="41"/>
      <c r="R84" s="41"/>
      <c r="S84" s="41"/>
      <c r="T84" s="181"/>
    </row>
    <row r="85" spans="1:20" s="3" customFormat="1" ht="21.75">
      <c r="A85" s="364"/>
      <c r="B85" s="181"/>
      <c r="C85" s="172"/>
      <c r="D85" s="41"/>
      <c r="E85" s="54"/>
      <c r="F85" s="365"/>
      <c r="G85" s="41"/>
      <c r="H85" s="41"/>
      <c r="I85" s="41"/>
      <c r="J85" s="41"/>
      <c r="K85" s="366"/>
      <c r="L85" s="41"/>
      <c r="M85" s="41"/>
      <c r="N85" s="41"/>
      <c r="O85" s="41"/>
      <c r="P85" s="41"/>
      <c r="Q85" s="41"/>
      <c r="R85" s="41"/>
      <c r="S85" s="41"/>
      <c r="T85" s="181"/>
    </row>
    <row r="86" spans="1:20" s="3" customFormat="1" ht="21.75">
      <c r="A86" s="364"/>
      <c r="B86" s="181"/>
      <c r="C86" s="172"/>
      <c r="D86" s="41"/>
      <c r="E86" s="41"/>
      <c r="F86" s="365"/>
      <c r="G86" s="54"/>
      <c r="H86" s="41"/>
      <c r="I86" s="41"/>
      <c r="J86" s="41"/>
      <c r="K86" s="366"/>
      <c r="L86" s="41"/>
      <c r="M86" s="41"/>
      <c r="N86" s="41"/>
      <c r="O86" s="41"/>
      <c r="P86" s="41"/>
      <c r="Q86" s="41"/>
      <c r="R86" s="41"/>
      <c r="S86" s="41"/>
      <c r="T86" s="181"/>
    </row>
    <row r="87" spans="1:20" s="3" customFormat="1" ht="21.75">
      <c r="A87" s="364"/>
      <c r="B87" s="181"/>
      <c r="C87" s="366"/>
      <c r="D87" s="41"/>
      <c r="E87" s="54"/>
      <c r="F87" s="54"/>
      <c r="G87" s="54"/>
      <c r="H87" s="41"/>
      <c r="I87" s="41"/>
      <c r="J87" s="41"/>
      <c r="K87" s="366"/>
      <c r="L87" s="41"/>
      <c r="M87" s="41"/>
      <c r="N87" s="41"/>
      <c r="O87" s="41"/>
      <c r="P87" s="41"/>
      <c r="Q87" s="41"/>
      <c r="R87" s="41"/>
      <c r="S87" s="41"/>
      <c r="T87" s="181"/>
    </row>
    <row r="88" spans="1:20" s="3" customFormat="1" ht="21.75">
      <c r="A88" s="353"/>
      <c r="B88" s="181"/>
      <c r="C88" s="367"/>
      <c r="D88" s="41"/>
      <c r="E88" s="54"/>
      <c r="F88" s="54"/>
      <c r="G88" s="54"/>
      <c r="H88" s="41"/>
      <c r="I88" s="41"/>
      <c r="J88" s="41"/>
      <c r="K88" s="366"/>
      <c r="L88" s="41"/>
      <c r="M88" s="41"/>
      <c r="N88" s="41"/>
      <c r="O88" s="41"/>
      <c r="P88" s="41"/>
      <c r="Q88" s="41"/>
      <c r="R88" s="41"/>
      <c r="S88" s="41"/>
      <c r="T88" s="181"/>
    </row>
    <row r="89" spans="1:20" s="3" customFormat="1" ht="21.75">
      <c r="A89" s="353"/>
      <c r="B89" s="181"/>
      <c r="C89" s="367"/>
      <c r="D89" s="41"/>
      <c r="E89" s="54"/>
      <c r="F89" s="54"/>
      <c r="G89" s="54"/>
      <c r="H89" s="41"/>
      <c r="I89" s="41"/>
      <c r="J89" s="41"/>
      <c r="K89" s="366"/>
      <c r="L89" s="41"/>
      <c r="M89" s="41"/>
      <c r="N89" s="41"/>
      <c r="O89" s="41"/>
      <c r="P89" s="41"/>
      <c r="Q89" s="41"/>
      <c r="R89" s="41"/>
      <c r="S89" s="41"/>
      <c r="T89" s="181"/>
    </row>
    <row r="90" spans="1:20" s="3" customFormat="1" ht="21.75">
      <c r="A90" s="368"/>
      <c r="B90" s="367"/>
      <c r="C90" s="366"/>
      <c r="D90" s="41"/>
      <c r="E90" s="41"/>
      <c r="F90" s="41"/>
      <c r="G90" s="41"/>
      <c r="H90" s="41"/>
      <c r="I90" s="41"/>
      <c r="J90" s="41"/>
      <c r="K90" s="366"/>
      <c r="L90" s="41"/>
      <c r="M90" s="41"/>
      <c r="N90" s="41"/>
      <c r="O90" s="41"/>
      <c r="P90" s="41"/>
      <c r="Q90" s="41"/>
      <c r="R90" s="41"/>
      <c r="S90" s="41"/>
      <c r="T90" s="367"/>
    </row>
    <row r="91" spans="1:20" s="3" customFormat="1" ht="21.75">
      <c r="A91" s="364"/>
      <c r="B91" s="367"/>
      <c r="C91" s="366"/>
      <c r="D91" s="41"/>
      <c r="E91" s="41"/>
      <c r="F91" s="41"/>
      <c r="G91" s="41"/>
      <c r="H91" s="41"/>
      <c r="I91" s="41"/>
      <c r="J91" s="41"/>
      <c r="K91" s="366"/>
      <c r="L91" s="41"/>
      <c r="M91" s="41"/>
      <c r="N91" s="41"/>
      <c r="O91" s="41"/>
      <c r="P91" s="41"/>
      <c r="Q91" s="41"/>
      <c r="R91" s="41"/>
      <c r="S91" s="41"/>
      <c r="T91" s="181"/>
    </row>
    <row r="92" spans="1:20" s="3" customFormat="1" ht="21.75">
      <c r="A92" s="364"/>
      <c r="B92" s="367"/>
      <c r="C92" s="366"/>
      <c r="D92" s="41"/>
      <c r="E92" s="41"/>
      <c r="F92" s="41"/>
      <c r="G92" s="41"/>
      <c r="H92" s="41"/>
      <c r="I92" s="41"/>
      <c r="J92" s="41"/>
      <c r="K92" s="366"/>
      <c r="L92" s="41"/>
      <c r="M92" s="41"/>
      <c r="N92" s="41"/>
      <c r="O92" s="41"/>
      <c r="P92" s="41"/>
      <c r="Q92" s="41"/>
      <c r="R92" s="41"/>
      <c r="S92" s="41"/>
      <c r="T92" s="181"/>
    </row>
    <row r="93" spans="1:20" s="3" customFormat="1" ht="21.75">
      <c r="A93" s="364"/>
      <c r="B93" s="367"/>
      <c r="C93" s="366"/>
      <c r="D93" s="41"/>
      <c r="E93" s="41"/>
      <c r="F93" s="41"/>
      <c r="G93" s="41"/>
      <c r="H93" s="41"/>
      <c r="I93" s="41"/>
      <c r="J93" s="41"/>
      <c r="K93" s="366"/>
      <c r="L93" s="41"/>
      <c r="M93" s="41"/>
      <c r="N93" s="41"/>
      <c r="O93" s="41"/>
      <c r="P93" s="41"/>
      <c r="Q93" s="41"/>
      <c r="R93" s="41"/>
      <c r="S93" s="41"/>
      <c r="T93" s="181"/>
    </row>
    <row r="94" spans="1:20" s="3" customFormat="1" ht="21.75">
      <c r="A94" s="364"/>
      <c r="B94" s="367"/>
      <c r="C94" s="366"/>
      <c r="D94" s="41"/>
      <c r="E94" s="41"/>
      <c r="F94" s="41"/>
      <c r="G94" s="41"/>
      <c r="H94" s="41"/>
      <c r="I94" s="41"/>
      <c r="J94" s="41"/>
      <c r="K94" s="366"/>
      <c r="L94" s="41"/>
      <c r="M94" s="41"/>
      <c r="N94" s="41"/>
      <c r="O94" s="41"/>
      <c r="P94" s="41"/>
      <c r="Q94" s="41"/>
      <c r="R94" s="41"/>
      <c r="S94" s="41"/>
      <c r="T94" s="181"/>
    </row>
    <row r="95" spans="1:20" s="3" customFormat="1" ht="21.75">
      <c r="A95" s="353"/>
      <c r="B95" s="367"/>
      <c r="C95" s="366"/>
      <c r="D95" s="41"/>
      <c r="E95" s="41"/>
      <c r="F95" s="41"/>
      <c r="G95" s="41"/>
      <c r="H95" s="41"/>
      <c r="I95" s="41"/>
      <c r="J95" s="41"/>
      <c r="K95" s="366"/>
      <c r="L95" s="41"/>
      <c r="M95" s="41"/>
      <c r="N95" s="41"/>
      <c r="O95" s="41"/>
      <c r="P95" s="41"/>
      <c r="Q95" s="41"/>
      <c r="R95" s="41"/>
      <c r="S95" s="41"/>
      <c r="T95" s="181"/>
    </row>
    <row r="96" spans="1:20" s="3" customFormat="1" ht="21.75">
      <c r="A96" s="353"/>
      <c r="B96" s="367"/>
      <c r="C96" s="366"/>
      <c r="D96" s="41"/>
      <c r="E96" s="41"/>
      <c r="F96" s="41"/>
      <c r="G96" s="41"/>
      <c r="H96" s="41"/>
      <c r="I96" s="41"/>
      <c r="J96" s="41"/>
      <c r="K96" s="366"/>
      <c r="L96" s="41"/>
      <c r="M96" s="41"/>
      <c r="N96" s="41"/>
      <c r="O96" s="41"/>
      <c r="P96" s="41"/>
      <c r="Q96" s="41"/>
      <c r="R96" s="41"/>
      <c r="S96" s="41"/>
      <c r="T96" s="181"/>
    </row>
    <row r="97" spans="2:20" s="3" customFormat="1" ht="21.75">
      <c r="B97" s="83"/>
      <c r="C97" s="83"/>
      <c r="D97" s="2"/>
      <c r="E97" s="2"/>
      <c r="F97" s="2"/>
      <c r="G97" s="2"/>
      <c r="H97" s="2"/>
      <c r="K97" s="83"/>
      <c r="T97" s="83"/>
    </row>
  </sheetData>
  <sheetProtection/>
  <mergeCells count="28">
    <mergeCell ref="L68:M68"/>
    <mergeCell ref="N68:O68"/>
    <mergeCell ref="P68:R68"/>
    <mergeCell ref="T68:T69"/>
    <mergeCell ref="B68:C68"/>
    <mergeCell ref="E68:F68"/>
    <mergeCell ref="G68:H68"/>
    <mergeCell ref="I68:K68"/>
    <mergeCell ref="A1:T1"/>
    <mergeCell ref="B4:C4"/>
    <mergeCell ref="P4:R4"/>
    <mergeCell ref="I4:K4"/>
    <mergeCell ref="A3:T3"/>
    <mergeCell ref="N4:O4"/>
    <mergeCell ref="L4:M4"/>
    <mergeCell ref="A2:T2"/>
    <mergeCell ref="T4:T5"/>
    <mergeCell ref="E4:F4"/>
    <mergeCell ref="G4:H4"/>
    <mergeCell ref="B39:C39"/>
    <mergeCell ref="E39:F39"/>
    <mergeCell ref="G39:H39"/>
    <mergeCell ref="A38:T38"/>
    <mergeCell ref="L39:M39"/>
    <mergeCell ref="N39:O39"/>
    <mergeCell ref="P39:R39"/>
    <mergeCell ref="T39:T40"/>
    <mergeCell ref="I39:K39"/>
  </mergeCells>
  <printOptions/>
  <pageMargins left="0.17" right="0.2" top="0.3937007874015748" bottom="0" header="0.2362204724409449" footer="0.15748031496062992"/>
  <pageSetup horizontalDpi="300" verticalDpi="3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41" sqref="E41"/>
    </sheetView>
  </sheetViews>
  <sheetFormatPr defaultColWidth="9.140625" defaultRowHeight="21.75"/>
  <cols>
    <col min="1" max="1" width="48.57421875" style="6" customWidth="1"/>
    <col min="2" max="2" width="8.00390625" style="17" customWidth="1"/>
    <col min="3" max="3" width="20.28125" style="160" customWidth="1"/>
    <col min="4" max="4" width="16.421875" style="110" customWidth="1"/>
    <col min="5" max="5" width="12.57421875" style="16" customWidth="1"/>
    <col min="6" max="6" width="4.00390625" style="17" customWidth="1"/>
    <col min="7" max="16384" width="9.140625" style="6" customWidth="1"/>
  </cols>
  <sheetData>
    <row r="1" spans="1:6" ht="23.25">
      <c r="A1" s="502" t="s">
        <v>0</v>
      </c>
      <c r="B1" s="502"/>
      <c r="C1" s="502"/>
      <c r="D1" s="502"/>
      <c r="E1" s="502"/>
      <c r="F1" s="502"/>
    </row>
    <row r="2" spans="1:6" ht="23.25">
      <c r="A2" s="502" t="s">
        <v>106</v>
      </c>
      <c r="B2" s="502"/>
      <c r="C2" s="502"/>
      <c r="D2" s="502"/>
      <c r="E2" s="502"/>
      <c r="F2" s="502"/>
    </row>
    <row r="3" spans="1:6" ht="23.25">
      <c r="A3" s="447" t="s">
        <v>251</v>
      </c>
      <c r="B3" s="447"/>
      <c r="C3" s="447"/>
      <c r="D3" s="447"/>
      <c r="E3" s="447"/>
      <c r="F3" s="447"/>
    </row>
    <row r="4" spans="1:6" ht="5.25" customHeight="1">
      <c r="A4" s="8"/>
      <c r="B4" s="8"/>
      <c r="C4" s="156"/>
      <c r="D4" s="107"/>
      <c r="E4" s="23"/>
      <c r="F4" s="23"/>
    </row>
    <row r="5" spans="1:7" s="9" customFormat="1" ht="22.5" customHeight="1">
      <c r="A5" s="93" t="s">
        <v>1</v>
      </c>
      <c r="B5" s="93" t="s">
        <v>2</v>
      </c>
      <c r="C5" s="157" t="s">
        <v>3</v>
      </c>
      <c r="D5" s="93" t="s">
        <v>4</v>
      </c>
      <c r="E5" s="48"/>
      <c r="F5" s="48"/>
      <c r="G5" s="48"/>
    </row>
    <row r="6" spans="1:7" s="9" customFormat="1" ht="22.5" customHeight="1">
      <c r="A6" s="371" t="s">
        <v>223</v>
      </c>
      <c r="B6" s="234">
        <v>110100</v>
      </c>
      <c r="C6" s="372">
        <v>3480</v>
      </c>
      <c r="D6" s="370"/>
      <c r="E6" s="48"/>
      <c r="F6" s="48"/>
      <c r="G6" s="48"/>
    </row>
    <row r="7" spans="1:7" ht="21" customHeight="1">
      <c r="A7" s="407" t="s">
        <v>83</v>
      </c>
      <c r="B7" s="12">
        <v>110201</v>
      </c>
      <c r="C7" s="159">
        <v>11333750.65</v>
      </c>
      <c r="D7" s="408"/>
      <c r="E7" s="15"/>
      <c r="F7" s="100"/>
      <c r="G7" s="7"/>
    </row>
    <row r="8" spans="1:7" ht="19.5" customHeight="1">
      <c r="A8" s="94" t="s">
        <v>249</v>
      </c>
      <c r="B8" s="46" t="s">
        <v>107</v>
      </c>
      <c r="C8" s="158">
        <v>2579.09</v>
      </c>
      <c r="D8" s="108"/>
      <c r="E8" s="15"/>
      <c r="F8" s="20"/>
      <c r="G8" s="7"/>
    </row>
    <row r="9" spans="1:7" ht="21" customHeight="1">
      <c r="A9" s="94" t="s">
        <v>84</v>
      </c>
      <c r="B9" s="46" t="s">
        <v>107</v>
      </c>
      <c r="C9" s="159">
        <v>101.36</v>
      </c>
      <c r="D9" s="19" t="s">
        <v>96</v>
      </c>
      <c r="E9" s="15"/>
      <c r="F9" s="20"/>
      <c r="G9" s="7"/>
    </row>
    <row r="10" spans="1:7" ht="20.25" customHeight="1">
      <c r="A10" s="94" t="s">
        <v>88</v>
      </c>
      <c r="B10" s="46" t="s">
        <v>107</v>
      </c>
      <c r="C10" s="159">
        <v>5611557.97</v>
      </c>
      <c r="D10" s="19"/>
      <c r="E10" s="15"/>
      <c r="F10" s="20"/>
      <c r="G10" s="7"/>
    </row>
    <row r="11" spans="1:7" ht="20.25" customHeight="1">
      <c r="A11" s="94" t="s">
        <v>252</v>
      </c>
      <c r="B11" s="46"/>
      <c r="C11" s="159">
        <v>750727.73</v>
      </c>
      <c r="D11" s="19"/>
      <c r="E11" s="15"/>
      <c r="F11" s="20"/>
      <c r="G11" s="7"/>
    </row>
    <row r="12" spans="1:7" ht="23.25">
      <c r="A12" s="12" t="s">
        <v>6</v>
      </c>
      <c r="B12" s="46" t="s">
        <v>108</v>
      </c>
      <c r="C12" s="159">
        <v>90004</v>
      </c>
      <c r="D12" s="19"/>
      <c r="E12" s="15"/>
      <c r="F12" s="20"/>
      <c r="G12" s="7"/>
    </row>
    <row r="13" spans="1:7" ht="23.25">
      <c r="A13" s="12" t="s">
        <v>110</v>
      </c>
      <c r="B13" s="46"/>
      <c r="C13" s="159">
        <v>86500</v>
      </c>
      <c r="D13" s="19"/>
      <c r="E13" s="15"/>
      <c r="F13" s="20"/>
      <c r="G13" s="7"/>
    </row>
    <row r="14" spans="1:7" ht="23.25">
      <c r="A14" s="12" t="s">
        <v>97</v>
      </c>
      <c r="B14" s="46"/>
      <c r="C14" s="159">
        <v>6200</v>
      </c>
      <c r="D14" s="19"/>
      <c r="E14" s="15"/>
      <c r="F14" s="20"/>
      <c r="G14" s="7"/>
    </row>
    <row r="15" spans="1:7" ht="23.25">
      <c r="A15" s="12" t="s">
        <v>70</v>
      </c>
      <c r="B15" s="46"/>
      <c r="C15" s="159"/>
      <c r="D15" s="109">
        <v>101.36</v>
      </c>
      <c r="E15" s="15"/>
      <c r="F15" s="21"/>
      <c r="G15" s="7"/>
    </row>
    <row r="16" spans="1:7" ht="23.25">
      <c r="A16" s="12" t="s">
        <v>7</v>
      </c>
      <c r="B16" s="46"/>
      <c r="C16" s="159"/>
      <c r="D16" s="109">
        <v>2579.09</v>
      </c>
      <c r="E16" s="15"/>
      <c r="F16" s="20"/>
      <c r="G16" s="7"/>
    </row>
    <row r="17" spans="1:7" ht="23.25">
      <c r="A17" s="12" t="s">
        <v>85</v>
      </c>
      <c r="B17" s="46" t="s">
        <v>112</v>
      </c>
      <c r="C17" s="159"/>
      <c r="D17" s="109">
        <v>910219.64</v>
      </c>
      <c r="E17" s="15"/>
      <c r="F17" s="20"/>
      <c r="G17" s="7"/>
    </row>
    <row r="18" spans="1:7" ht="23.25">
      <c r="A18" s="12" t="s">
        <v>16</v>
      </c>
      <c r="B18" s="46" t="s">
        <v>113</v>
      </c>
      <c r="C18" s="159"/>
      <c r="D18" s="109">
        <v>4873434.36</v>
      </c>
      <c r="E18" s="15"/>
      <c r="F18" s="21"/>
      <c r="G18" s="7"/>
    </row>
    <row r="19" spans="1:7" ht="23.25">
      <c r="A19" s="12" t="s">
        <v>95</v>
      </c>
      <c r="B19" s="46" t="s">
        <v>114</v>
      </c>
      <c r="C19" s="159"/>
      <c r="D19" s="109">
        <v>7045910.31</v>
      </c>
      <c r="E19" s="15"/>
      <c r="F19" s="20"/>
      <c r="G19" s="7"/>
    </row>
    <row r="20" spans="1:7" ht="23.25">
      <c r="A20" s="12" t="s">
        <v>15</v>
      </c>
      <c r="B20" s="46" t="s">
        <v>115</v>
      </c>
      <c r="C20" s="159">
        <v>418332</v>
      </c>
      <c r="D20" s="109"/>
      <c r="E20" s="15"/>
      <c r="F20" s="20"/>
      <c r="G20" s="7"/>
    </row>
    <row r="21" spans="1:7" ht="23.25">
      <c r="A21" s="12" t="s">
        <v>116</v>
      </c>
      <c r="B21" s="46" t="s">
        <v>117</v>
      </c>
      <c r="C21" s="159">
        <v>707470</v>
      </c>
      <c r="D21" s="109"/>
      <c r="E21" s="15"/>
      <c r="F21" s="20"/>
      <c r="G21" s="7"/>
    </row>
    <row r="22" spans="1:7" ht="23.25">
      <c r="A22" s="12" t="s">
        <v>118</v>
      </c>
      <c r="B22" s="46" t="s">
        <v>119</v>
      </c>
      <c r="C22" s="159">
        <v>890264</v>
      </c>
      <c r="D22" s="109"/>
      <c r="E22" s="15"/>
      <c r="F22" s="20"/>
      <c r="G22" s="7"/>
    </row>
    <row r="23" spans="1:7" ht="23.25">
      <c r="A23" s="12" t="s">
        <v>8</v>
      </c>
      <c r="B23" s="46" t="s">
        <v>120</v>
      </c>
      <c r="C23" s="159">
        <v>101211</v>
      </c>
      <c r="D23" s="109"/>
      <c r="E23" s="15"/>
      <c r="F23" s="20"/>
      <c r="G23" s="7"/>
    </row>
    <row r="24" spans="1:7" ht="23.25">
      <c r="A24" s="12" t="s">
        <v>9</v>
      </c>
      <c r="B24" s="46" t="s">
        <v>121</v>
      </c>
      <c r="C24" s="159">
        <v>1139548.6</v>
      </c>
      <c r="D24" s="109"/>
      <c r="E24" s="15"/>
      <c r="F24" s="20"/>
      <c r="G24" s="7"/>
    </row>
    <row r="25" spans="1:7" ht="23.25">
      <c r="A25" s="12" t="s">
        <v>10</v>
      </c>
      <c r="B25" s="46" t="s">
        <v>130</v>
      </c>
      <c r="C25" s="369">
        <v>106636</v>
      </c>
      <c r="D25" s="109"/>
      <c r="E25" s="15"/>
      <c r="F25" s="20"/>
      <c r="G25" s="7"/>
    </row>
    <row r="26" spans="1:7" ht="23.25">
      <c r="A26" s="12" t="s">
        <v>11</v>
      </c>
      <c r="B26" s="46" t="s">
        <v>122</v>
      </c>
      <c r="C26" s="159">
        <v>47217.1</v>
      </c>
      <c r="D26" s="109"/>
      <c r="E26" s="15"/>
      <c r="F26" s="20"/>
      <c r="G26" s="7"/>
    </row>
    <row r="27" spans="1:7" ht="23.25" hidden="1">
      <c r="A27" s="12" t="s">
        <v>102</v>
      </c>
      <c r="B27" s="46" t="s">
        <v>132</v>
      </c>
      <c r="C27" s="155" t="s">
        <v>5</v>
      </c>
      <c r="D27" s="113"/>
      <c r="E27" s="15"/>
      <c r="F27" s="20"/>
      <c r="G27" s="7"/>
    </row>
    <row r="28" spans="1:7" ht="23.25" hidden="1">
      <c r="A28" s="12" t="s">
        <v>13</v>
      </c>
      <c r="B28" s="46" t="s">
        <v>133</v>
      </c>
      <c r="C28" s="155" t="s">
        <v>5</v>
      </c>
      <c r="D28" s="113"/>
      <c r="E28" s="15"/>
      <c r="F28" s="20"/>
      <c r="G28" s="7"/>
    </row>
    <row r="29" spans="1:7" ht="23.25" hidden="1">
      <c r="A29" s="12" t="s">
        <v>12</v>
      </c>
      <c r="B29" s="46" t="s">
        <v>131</v>
      </c>
      <c r="C29" s="155" t="s">
        <v>5</v>
      </c>
      <c r="D29" s="113"/>
      <c r="E29" s="15"/>
      <c r="F29" s="20"/>
      <c r="G29" s="7"/>
    </row>
    <row r="30" spans="1:7" ht="23.25" hidden="1">
      <c r="A30" s="12" t="s">
        <v>128</v>
      </c>
      <c r="B30" s="46" t="s">
        <v>164</v>
      </c>
      <c r="C30" s="155" t="s">
        <v>5</v>
      </c>
      <c r="D30" s="113"/>
      <c r="E30" s="15"/>
      <c r="F30" s="20"/>
      <c r="G30" s="7"/>
    </row>
    <row r="31" spans="1:7" ht="23.25">
      <c r="A31" s="12" t="s">
        <v>102</v>
      </c>
      <c r="B31" s="46" t="s">
        <v>132</v>
      </c>
      <c r="C31" s="155">
        <v>9990</v>
      </c>
      <c r="D31" s="113"/>
      <c r="E31" s="15"/>
      <c r="F31" s="20"/>
      <c r="G31" s="7"/>
    </row>
    <row r="32" spans="1:7" ht="23.25">
      <c r="A32" s="12" t="s">
        <v>12</v>
      </c>
      <c r="B32" s="46" t="s">
        <v>131</v>
      </c>
      <c r="C32" s="155">
        <v>1197930</v>
      </c>
      <c r="D32" s="113"/>
      <c r="E32" s="15"/>
      <c r="F32" s="20"/>
      <c r="G32" s="7"/>
    </row>
    <row r="33" spans="1:7" ht="23.25">
      <c r="A33" s="12" t="s">
        <v>123</v>
      </c>
      <c r="B33" s="14" t="s">
        <v>124</v>
      </c>
      <c r="C33" s="155"/>
      <c r="D33" s="113">
        <v>8457341.5</v>
      </c>
      <c r="E33" s="15"/>
      <c r="F33" s="20"/>
      <c r="G33" s="7"/>
    </row>
    <row r="34" spans="1:7" ht="23.25">
      <c r="A34" s="12" t="s">
        <v>125</v>
      </c>
      <c r="B34" s="87" t="s">
        <v>126</v>
      </c>
      <c r="C34" s="155"/>
      <c r="D34" s="113">
        <v>209943.24</v>
      </c>
      <c r="E34" s="15"/>
      <c r="F34" s="20"/>
      <c r="G34" s="7"/>
    </row>
    <row r="35" spans="1:7" ht="23.25">
      <c r="A35" s="176" t="s">
        <v>253</v>
      </c>
      <c r="B35" s="87"/>
      <c r="C35" s="155"/>
      <c r="D35" s="113">
        <v>83000</v>
      </c>
      <c r="E35" s="15"/>
      <c r="F35" s="20"/>
      <c r="G35" s="7"/>
    </row>
    <row r="36" spans="1:7" ht="23.25">
      <c r="A36" s="176" t="s">
        <v>244</v>
      </c>
      <c r="B36" s="14"/>
      <c r="C36" s="159"/>
      <c r="D36" s="109">
        <v>6100</v>
      </c>
      <c r="E36" s="15"/>
      <c r="F36" s="20"/>
      <c r="G36" s="7"/>
    </row>
    <row r="37" spans="1:7" ht="23.25">
      <c r="A37" s="176" t="s">
        <v>254</v>
      </c>
      <c r="B37" s="14"/>
      <c r="C37" s="159"/>
      <c r="D37" s="109">
        <v>912000</v>
      </c>
      <c r="E37" s="15"/>
      <c r="F37" s="20"/>
      <c r="G37" s="7"/>
    </row>
    <row r="38" spans="1:7" ht="23.25">
      <c r="A38" s="7" t="s">
        <v>255</v>
      </c>
      <c r="B38" s="430"/>
      <c r="C38" s="169"/>
      <c r="D38" s="431">
        <v>2870</v>
      </c>
      <c r="E38" s="15"/>
      <c r="F38" s="20"/>
      <c r="G38" s="7"/>
    </row>
    <row r="39" spans="1:7" ht="24" thickBot="1">
      <c r="A39" s="402"/>
      <c r="B39" s="403"/>
      <c r="C39" s="409">
        <v>22503499.5</v>
      </c>
      <c r="D39" s="401">
        <v>22503499.5</v>
      </c>
      <c r="E39" s="22"/>
      <c r="F39" s="45"/>
      <c r="G39" s="7"/>
    </row>
    <row r="40" spans="1:2" ht="24" thickTop="1">
      <c r="A40" s="7"/>
      <c r="B40" s="20"/>
    </row>
    <row r="41" spans="2:6" s="7" customFormat="1" ht="23.25">
      <c r="B41" s="20"/>
      <c r="C41" s="160"/>
      <c r="D41" s="110"/>
      <c r="E41" s="16"/>
      <c r="F41" s="17"/>
    </row>
    <row r="42" spans="2:6" s="7" customFormat="1" ht="23.25">
      <c r="B42" s="20"/>
      <c r="C42" s="160"/>
      <c r="D42" s="110"/>
      <c r="E42" s="16"/>
      <c r="F42" s="17"/>
    </row>
    <row r="43" spans="2:6" s="7" customFormat="1" ht="23.25">
      <c r="B43" s="21"/>
      <c r="C43" s="161"/>
      <c r="D43" s="111"/>
      <c r="E43" s="15"/>
      <c r="F43" s="21"/>
    </row>
    <row r="44" spans="2:6" s="7" customFormat="1" ht="23.25">
      <c r="B44" s="21"/>
      <c r="C44" s="161"/>
      <c r="D44" s="111"/>
      <c r="E44" s="15"/>
      <c r="F44" s="20"/>
    </row>
    <row r="45" spans="2:6" s="7" customFormat="1" ht="23.25">
      <c r="B45" s="21"/>
      <c r="C45" s="161"/>
      <c r="D45" s="111"/>
      <c r="E45" s="15"/>
      <c r="F45" s="20"/>
    </row>
    <row r="46" spans="2:6" s="7" customFormat="1" ht="23.25">
      <c r="B46" s="21"/>
      <c r="C46" s="161"/>
      <c r="D46" s="111"/>
      <c r="E46" s="15"/>
      <c r="F46" s="20"/>
    </row>
    <row r="47" spans="2:6" s="7" customFormat="1" ht="23.25">
      <c r="B47" s="21"/>
      <c r="C47" s="161"/>
      <c r="D47" s="111"/>
      <c r="E47" s="15"/>
      <c r="F47" s="20"/>
    </row>
    <row r="48" spans="1:6" ht="23.25">
      <c r="A48" s="7"/>
      <c r="B48" s="20"/>
      <c r="C48" s="162"/>
      <c r="D48" s="112"/>
      <c r="E48" s="22"/>
      <c r="F48" s="23"/>
    </row>
    <row r="49" spans="1:6" ht="23.25">
      <c r="A49" s="7"/>
      <c r="B49" s="20"/>
      <c r="C49" s="161"/>
      <c r="D49" s="111"/>
      <c r="E49" s="15"/>
      <c r="F49" s="20"/>
    </row>
    <row r="50" ht="23.25">
      <c r="A50" s="7"/>
    </row>
    <row r="51" ht="23.25">
      <c r="A51" s="7"/>
    </row>
    <row r="52" ht="23.25">
      <c r="A52" s="7"/>
    </row>
    <row r="53" ht="23.25">
      <c r="A53" s="7"/>
    </row>
    <row r="54" ht="23.25">
      <c r="A54" s="7"/>
    </row>
    <row r="55" ht="23.25">
      <c r="A55" s="7"/>
    </row>
    <row r="56" ht="23.25">
      <c r="A56" s="7"/>
    </row>
    <row r="57" ht="23.25">
      <c r="A57" s="7"/>
    </row>
    <row r="58" ht="23.25">
      <c r="A58" s="7"/>
    </row>
    <row r="59" ht="23.25">
      <c r="A59" s="7"/>
    </row>
    <row r="60" ht="23.25">
      <c r="A60" s="7"/>
    </row>
    <row r="61" ht="23.25">
      <c r="A61" s="7"/>
    </row>
  </sheetData>
  <sheetProtection/>
  <mergeCells count="3">
    <mergeCell ref="A1:F1"/>
    <mergeCell ref="A2:F2"/>
    <mergeCell ref="A3:F3"/>
  </mergeCells>
  <printOptions/>
  <pageMargins left="0.91" right="0.16" top="0.22" bottom="0.1968503937007874" header="0.11811023622047245" footer="0.2362204724409449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SheetLayoutView="100" zoomScalePageLayoutView="0" workbookViewId="0" topLeftCell="A1">
      <selection activeCell="C15" sqref="C15"/>
    </sheetView>
  </sheetViews>
  <sheetFormatPr defaultColWidth="9.140625" defaultRowHeight="21.75"/>
  <cols>
    <col min="1" max="1" width="16.00390625" style="16" customWidth="1"/>
    <col min="2" max="2" width="16.00390625" style="119" customWidth="1"/>
    <col min="3" max="3" width="42.00390625" style="6" customWidth="1"/>
    <col min="4" max="4" width="8.8515625" style="18" customWidth="1"/>
    <col min="5" max="5" width="20.8515625" style="119" customWidth="1"/>
    <col min="6" max="16384" width="9.140625" style="6" customWidth="1"/>
  </cols>
  <sheetData>
    <row r="1" spans="1:5" ht="23.25">
      <c r="A1" s="514" t="s">
        <v>59</v>
      </c>
      <c r="B1" s="514"/>
      <c r="C1" s="514"/>
      <c r="D1" s="514"/>
      <c r="E1" s="514"/>
    </row>
    <row r="2" spans="1:5" ht="23.25">
      <c r="A2" s="37" t="s">
        <v>60</v>
      </c>
      <c r="B2" s="163"/>
      <c r="C2" s="5"/>
      <c r="D2" s="6"/>
      <c r="E2" s="163" t="s">
        <v>157</v>
      </c>
    </row>
    <row r="3" spans="1:4" ht="23.25">
      <c r="A3" s="37"/>
      <c r="B3" s="163"/>
      <c r="C3" s="5"/>
      <c r="D3" s="6"/>
    </row>
    <row r="4" spans="1:5" s="7" customFormat="1" ht="23.25">
      <c r="A4" s="515" t="s">
        <v>18</v>
      </c>
      <c r="B4" s="515"/>
      <c r="C4" s="515"/>
      <c r="D4" s="515"/>
      <c r="E4" s="515"/>
    </row>
    <row r="5" spans="1:5" s="7" customFormat="1" ht="23.25">
      <c r="A5" s="45"/>
      <c r="B5" s="164"/>
      <c r="C5" s="38" t="s">
        <v>259</v>
      </c>
      <c r="D5" s="45"/>
      <c r="E5" s="164"/>
    </row>
    <row r="6" spans="1:5" ht="23.25">
      <c r="A6" s="8"/>
      <c r="B6" s="165"/>
      <c r="C6" s="38"/>
      <c r="E6" s="165"/>
    </row>
    <row r="7" spans="1:5" s="9" customFormat="1" ht="23.25">
      <c r="A7" s="516" t="s">
        <v>19</v>
      </c>
      <c r="B7" s="517"/>
      <c r="C7" s="518" t="s">
        <v>1</v>
      </c>
      <c r="D7" s="520" t="s">
        <v>2</v>
      </c>
      <c r="E7" s="157" t="s">
        <v>20</v>
      </c>
    </row>
    <row r="8" spans="1:5" s="9" customFormat="1" ht="23.25">
      <c r="A8" s="105" t="s">
        <v>21</v>
      </c>
      <c r="B8" s="157" t="s">
        <v>22</v>
      </c>
      <c r="C8" s="519"/>
      <c r="D8" s="521"/>
      <c r="E8" s="157" t="s">
        <v>23</v>
      </c>
    </row>
    <row r="9" spans="1:5" ht="23.25">
      <c r="A9" s="115"/>
      <c r="B9" s="166">
        <v>16773061.76</v>
      </c>
      <c r="C9" s="10" t="s">
        <v>58</v>
      </c>
      <c r="D9" s="11"/>
      <c r="E9" s="166">
        <v>14151224.41</v>
      </c>
    </row>
    <row r="10" spans="1:5" ht="23.25">
      <c r="A10" s="114"/>
      <c r="B10" s="159"/>
      <c r="C10" s="13" t="s">
        <v>24</v>
      </c>
      <c r="D10" s="14"/>
      <c r="E10" s="159"/>
    </row>
    <row r="11" spans="1:5" ht="23.25">
      <c r="A11" s="405">
        <v>867000</v>
      </c>
      <c r="B11" s="159">
        <v>144294</v>
      </c>
      <c r="C11" s="12" t="s">
        <v>25</v>
      </c>
      <c r="D11" s="14" t="s">
        <v>136</v>
      </c>
      <c r="E11" s="159">
        <v>40500.17</v>
      </c>
    </row>
    <row r="12" spans="1:5" ht="23.25">
      <c r="A12" s="405">
        <v>371100</v>
      </c>
      <c r="B12" s="159">
        <v>100284.24</v>
      </c>
      <c r="C12" s="12" t="s">
        <v>26</v>
      </c>
      <c r="D12" s="14" t="s">
        <v>137</v>
      </c>
      <c r="E12" s="159">
        <v>20459.91</v>
      </c>
    </row>
    <row r="13" spans="1:5" ht="23.25">
      <c r="A13" s="405">
        <v>50500</v>
      </c>
      <c r="B13" s="159">
        <v>10181.47</v>
      </c>
      <c r="C13" s="12" t="s">
        <v>27</v>
      </c>
      <c r="D13" s="14" t="s">
        <v>138</v>
      </c>
      <c r="E13" s="159">
        <v>9681.47</v>
      </c>
    </row>
    <row r="14" spans="1:5" ht="23.25">
      <c r="A14" s="405">
        <v>91500</v>
      </c>
      <c r="B14" s="159">
        <v>34510</v>
      </c>
      <c r="C14" s="12" t="s">
        <v>28</v>
      </c>
      <c r="D14" s="14" t="s">
        <v>139</v>
      </c>
      <c r="E14" s="159">
        <v>10</v>
      </c>
    </row>
    <row r="15" spans="1:5" ht="23.25">
      <c r="A15" s="405">
        <v>14369400</v>
      </c>
      <c r="B15" s="159">
        <v>3964660.79</v>
      </c>
      <c r="C15" s="12" t="s">
        <v>29</v>
      </c>
      <c r="D15" s="14" t="s">
        <v>140</v>
      </c>
      <c r="E15" s="159">
        <v>789125.82</v>
      </c>
    </row>
    <row r="16" spans="1:5" ht="23.25">
      <c r="A16" s="405">
        <v>500</v>
      </c>
      <c r="B16" s="159" t="s">
        <v>5</v>
      </c>
      <c r="C16" s="12" t="s">
        <v>127</v>
      </c>
      <c r="D16" s="14" t="s">
        <v>141</v>
      </c>
      <c r="E16" s="159" t="s">
        <v>5</v>
      </c>
    </row>
    <row r="17" spans="1:5" ht="23.25">
      <c r="A17" s="405">
        <v>9000000</v>
      </c>
      <c r="B17" s="159">
        <v>4203411</v>
      </c>
      <c r="C17" s="12" t="s">
        <v>12</v>
      </c>
      <c r="D17" s="87" t="s">
        <v>142</v>
      </c>
      <c r="E17" s="159">
        <v>4203411</v>
      </c>
    </row>
    <row r="18" spans="1:5" ht="24" thickBot="1">
      <c r="A18" s="406">
        <f>SUM(A11+A12+A13+A14+A15+A16+A17)</f>
        <v>24750000</v>
      </c>
      <c r="B18" s="167">
        <f>SUM(B11:B17)</f>
        <v>8457341.5</v>
      </c>
      <c r="C18" s="36"/>
      <c r="D18" s="14"/>
      <c r="E18" s="175">
        <v>5063188.37</v>
      </c>
    </row>
    <row r="19" spans="1:5" ht="24" thickTop="1">
      <c r="A19" s="15"/>
      <c r="B19" s="159">
        <v>61375.91</v>
      </c>
      <c r="C19" s="36" t="s">
        <v>155</v>
      </c>
      <c r="D19" s="46"/>
      <c r="E19" s="159">
        <v>2537.22</v>
      </c>
    </row>
    <row r="20" spans="1:5" ht="23.25">
      <c r="A20" s="15"/>
      <c r="B20" s="168">
        <v>700000</v>
      </c>
      <c r="C20" s="36" t="s">
        <v>7</v>
      </c>
      <c r="D20" s="14"/>
      <c r="E20" s="159">
        <v>200000</v>
      </c>
    </row>
    <row r="21" spans="1:5" ht="23.25">
      <c r="A21" s="15"/>
      <c r="B21" s="155">
        <v>104500</v>
      </c>
      <c r="C21" s="88" t="s">
        <v>97</v>
      </c>
      <c r="D21" s="67" t="s">
        <v>109</v>
      </c>
      <c r="E21" s="159">
        <v>32300</v>
      </c>
    </row>
    <row r="22" spans="1:5" ht="23.25">
      <c r="A22" s="15"/>
      <c r="B22" s="155">
        <v>275000</v>
      </c>
      <c r="C22" s="86" t="s">
        <v>222</v>
      </c>
      <c r="D22" s="87"/>
      <c r="E22" s="155" t="s">
        <v>5</v>
      </c>
    </row>
    <row r="23" spans="1:5" ht="23.25">
      <c r="A23" s="15"/>
      <c r="B23" s="159">
        <v>2739500</v>
      </c>
      <c r="C23" s="86" t="s">
        <v>224</v>
      </c>
      <c r="D23" s="14"/>
      <c r="E23" s="159">
        <v>500</v>
      </c>
    </row>
    <row r="24" spans="1:5" ht="23.25">
      <c r="A24" s="15"/>
      <c r="B24" s="155">
        <v>3500</v>
      </c>
      <c r="C24" s="12" t="s">
        <v>9</v>
      </c>
      <c r="D24" s="46"/>
      <c r="E24" s="159" t="s">
        <v>5</v>
      </c>
    </row>
    <row r="25" spans="1:5" ht="23.25">
      <c r="A25" s="15"/>
      <c r="B25" s="159">
        <v>1046212</v>
      </c>
      <c r="C25" s="88" t="s">
        <v>110</v>
      </c>
      <c r="D25" s="46"/>
      <c r="E25" s="159">
        <v>26712</v>
      </c>
    </row>
    <row r="26" spans="1:5" ht="23.25">
      <c r="A26" s="15"/>
      <c r="B26" s="159">
        <v>5628</v>
      </c>
      <c r="C26" s="88" t="s">
        <v>225</v>
      </c>
      <c r="D26" s="46"/>
      <c r="E26" s="159" t="s">
        <v>5</v>
      </c>
    </row>
    <row r="27" spans="1:5" ht="23.25">
      <c r="A27" s="15"/>
      <c r="B27" s="155">
        <v>147600</v>
      </c>
      <c r="C27" s="96" t="s">
        <v>260</v>
      </c>
      <c r="D27" s="46"/>
      <c r="E27" s="425" t="s">
        <v>262</v>
      </c>
    </row>
    <row r="28" spans="1:5" ht="23.25">
      <c r="A28" s="15"/>
      <c r="B28" s="159">
        <v>7380</v>
      </c>
      <c r="C28" s="96" t="s">
        <v>15</v>
      </c>
      <c r="D28" s="46"/>
      <c r="E28" s="159">
        <v>7380</v>
      </c>
    </row>
    <row r="29" spans="1:5" ht="23.25">
      <c r="A29" s="15"/>
      <c r="B29" s="169">
        <v>241080</v>
      </c>
      <c r="C29" s="96" t="s">
        <v>261</v>
      </c>
      <c r="D29" s="46"/>
      <c r="E29" s="159">
        <v>241080</v>
      </c>
    </row>
    <row r="30" spans="1:5" ht="23.25">
      <c r="A30" s="15"/>
      <c r="B30" s="169"/>
      <c r="C30" s="96"/>
      <c r="D30" s="46"/>
      <c r="E30" s="159"/>
    </row>
    <row r="31" spans="1:5" ht="23.25">
      <c r="A31" s="15"/>
      <c r="B31" s="169"/>
      <c r="C31" s="96"/>
      <c r="D31" s="46"/>
      <c r="E31" s="159"/>
    </row>
    <row r="32" spans="1:5" ht="23.25">
      <c r="A32" s="15"/>
      <c r="B32" s="169"/>
      <c r="C32" s="96"/>
      <c r="D32" s="46"/>
      <c r="E32" s="159"/>
    </row>
    <row r="33" spans="1:5" ht="23.25">
      <c r="A33" s="15"/>
      <c r="B33" s="169"/>
      <c r="C33" s="96"/>
      <c r="D33" s="46"/>
      <c r="E33" s="159"/>
    </row>
    <row r="34" spans="1:5" ht="23.25">
      <c r="A34" s="15"/>
      <c r="B34" s="169"/>
      <c r="C34" s="96"/>
      <c r="D34" s="46"/>
      <c r="E34" s="159" t="s">
        <v>5</v>
      </c>
    </row>
    <row r="35" spans="1:5" ht="23.25">
      <c r="A35" s="15"/>
      <c r="B35" s="170">
        <v>5331775.91</v>
      </c>
      <c r="C35" s="43" t="s">
        <v>78</v>
      </c>
      <c r="D35" s="46"/>
      <c r="E35" s="170">
        <v>658109.22</v>
      </c>
    </row>
    <row r="36" spans="1:5" ht="24" thickBot="1">
      <c r="A36" s="15"/>
      <c r="B36" s="167">
        <f>SUM(B18+B35)</f>
        <v>13789117.41</v>
      </c>
      <c r="C36" s="42" t="s">
        <v>63</v>
      </c>
      <c r="D36" s="46"/>
      <c r="E36" s="167">
        <v>5721297.59</v>
      </c>
    </row>
    <row r="37" spans="1:5" ht="24" thickTop="1">
      <c r="A37" s="15"/>
      <c r="B37" s="162"/>
      <c r="C37" s="23"/>
      <c r="D37" s="21"/>
      <c r="E37" s="162"/>
    </row>
    <row r="38" spans="1:5" ht="23.25">
      <c r="A38" s="15"/>
      <c r="B38" s="309"/>
      <c r="C38" s="7"/>
      <c r="D38" s="21"/>
      <c r="E38" s="161"/>
    </row>
    <row r="39" spans="1:5" s="3" customFormat="1" ht="16.5" customHeight="1">
      <c r="A39" s="448" t="s">
        <v>30</v>
      </c>
      <c r="B39" s="448"/>
      <c r="C39" s="448"/>
      <c r="D39" s="448"/>
      <c r="E39" s="448"/>
    </row>
    <row r="40" spans="1:5" s="7" customFormat="1" ht="24" customHeight="1">
      <c r="A40" s="449" t="s">
        <v>19</v>
      </c>
      <c r="B40" s="450"/>
      <c r="C40" s="451" t="s">
        <v>1</v>
      </c>
      <c r="D40" s="512" t="s">
        <v>2</v>
      </c>
      <c r="E40" s="274" t="s">
        <v>20</v>
      </c>
    </row>
    <row r="41" spans="1:5" s="7" customFormat="1" ht="24.75" customHeight="1">
      <c r="A41" s="273" t="s">
        <v>21</v>
      </c>
      <c r="B41" s="275" t="s">
        <v>22</v>
      </c>
      <c r="C41" s="511"/>
      <c r="D41" s="513"/>
      <c r="E41" s="274" t="s">
        <v>23</v>
      </c>
    </row>
    <row r="42" spans="1:5" s="7" customFormat="1" ht="15" customHeight="1">
      <c r="A42" s="276"/>
      <c r="B42" s="277"/>
      <c r="C42" s="278" t="s">
        <v>31</v>
      </c>
      <c r="D42" s="279"/>
      <c r="E42" s="277"/>
    </row>
    <row r="43" spans="1:5" s="65" customFormat="1" ht="17.25" customHeight="1">
      <c r="A43" s="280">
        <v>2964000</v>
      </c>
      <c r="B43" s="281">
        <v>420638</v>
      </c>
      <c r="C43" s="282" t="s">
        <v>15</v>
      </c>
      <c r="D43" s="283" t="s">
        <v>115</v>
      </c>
      <c r="E43" s="281">
        <v>66390</v>
      </c>
    </row>
    <row r="44" spans="1:5" s="65" customFormat="1" ht="16.5" customHeight="1">
      <c r="A44" s="280">
        <v>1705600</v>
      </c>
      <c r="B44" s="281">
        <v>5074</v>
      </c>
      <c r="C44" s="282" t="s">
        <v>15</v>
      </c>
      <c r="D44" s="283" t="s">
        <v>158</v>
      </c>
      <c r="E44" s="281">
        <v>42</v>
      </c>
    </row>
    <row r="45" spans="1:5" s="65" customFormat="1" ht="17.25" customHeight="1">
      <c r="A45" s="280">
        <v>3399905</v>
      </c>
      <c r="B45" s="281">
        <v>884664</v>
      </c>
      <c r="C45" s="282" t="s">
        <v>118</v>
      </c>
      <c r="D45" s="283" t="s">
        <v>119</v>
      </c>
      <c r="E45" s="281">
        <v>221166</v>
      </c>
    </row>
    <row r="46" spans="1:5" s="65" customFormat="1" ht="18.75" customHeight="1">
      <c r="A46" s="280">
        <v>313360</v>
      </c>
      <c r="B46" s="281">
        <v>153200</v>
      </c>
      <c r="C46" s="282" t="s">
        <v>118</v>
      </c>
      <c r="D46" s="283" t="s">
        <v>129</v>
      </c>
      <c r="E46" s="281">
        <v>2240</v>
      </c>
    </row>
    <row r="47" spans="1:5" s="65" customFormat="1" ht="15.75" customHeight="1">
      <c r="A47" s="280">
        <v>2088240</v>
      </c>
      <c r="B47" s="281">
        <v>707470</v>
      </c>
      <c r="C47" s="282" t="s">
        <v>116</v>
      </c>
      <c r="D47" s="283" t="s">
        <v>117</v>
      </c>
      <c r="E47" s="281">
        <v>204610</v>
      </c>
    </row>
    <row r="48" spans="1:5" s="65" customFormat="1" ht="16.5" customHeight="1">
      <c r="A48" s="280">
        <v>562800</v>
      </c>
      <c r="B48" s="281">
        <v>101211</v>
      </c>
      <c r="C48" s="282" t="s">
        <v>8</v>
      </c>
      <c r="D48" s="283" t="s">
        <v>120</v>
      </c>
      <c r="E48" s="281">
        <v>46109</v>
      </c>
    </row>
    <row r="49" spans="1:5" s="65" customFormat="1" ht="16.5" customHeight="1">
      <c r="A49" s="284">
        <v>3861000</v>
      </c>
      <c r="B49" s="281">
        <v>961048</v>
      </c>
      <c r="C49" s="282" t="s">
        <v>9</v>
      </c>
      <c r="D49" s="283" t="s">
        <v>121</v>
      </c>
      <c r="E49" s="281">
        <v>68957</v>
      </c>
    </row>
    <row r="50" spans="1:5" s="65" customFormat="1" ht="16.5" customHeight="1">
      <c r="A50" s="280">
        <v>446000</v>
      </c>
      <c r="B50" s="285">
        <v>182000</v>
      </c>
      <c r="C50" s="287" t="s">
        <v>9</v>
      </c>
      <c r="D50" s="283" t="s">
        <v>135</v>
      </c>
      <c r="E50" s="281" t="s">
        <v>5</v>
      </c>
    </row>
    <row r="51" spans="1:5" s="65" customFormat="1" ht="18" customHeight="1">
      <c r="A51" s="284">
        <v>1000000</v>
      </c>
      <c r="B51" s="281">
        <v>106636</v>
      </c>
      <c r="C51" s="282" t="s">
        <v>10</v>
      </c>
      <c r="D51" s="283" t="s">
        <v>130</v>
      </c>
      <c r="E51" s="281">
        <v>42228</v>
      </c>
    </row>
    <row r="52" spans="1:8" s="65" customFormat="1" ht="18" customHeight="1">
      <c r="A52" s="284">
        <v>1459080</v>
      </c>
      <c r="B52" s="281" t="s">
        <v>5</v>
      </c>
      <c r="C52" s="282" t="s">
        <v>10</v>
      </c>
      <c r="D52" s="283" t="s">
        <v>159</v>
      </c>
      <c r="E52" s="281" t="s">
        <v>5</v>
      </c>
      <c r="H52" s="65" t="s">
        <v>96</v>
      </c>
    </row>
    <row r="53" spans="1:5" s="65" customFormat="1" ht="18" customHeight="1">
      <c r="A53" s="284">
        <v>195000</v>
      </c>
      <c r="B53" s="285">
        <v>47217.1</v>
      </c>
      <c r="C53" s="286" t="s">
        <v>11</v>
      </c>
      <c r="D53" s="283" t="s">
        <v>122</v>
      </c>
      <c r="E53" s="281">
        <v>13936.33</v>
      </c>
    </row>
    <row r="54" spans="1:8" s="65" customFormat="1" ht="18.75" customHeight="1">
      <c r="A54" s="284">
        <v>754075</v>
      </c>
      <c r="B54" s="285">
        <v>378410</v>
      </c>
      <c r="C54" s="287" t="s">
        <v>12</v>
      </c>
      <c r="D54" s="283" t="s">
        <v>131</v>
      </c>
      <c r="E54" s="285">
        <v>378410</v>
      </c>
      <c r="H54" s="65" t="s">
        <v>96</v>
      </c>
    </row>
    <row r="55" spans="1:5" s="65" customFormat="1" ht="17.25" customHeight="1">
      <c r="A55" s="280">
        <v>1769040</v>
      </c>
      <c r="B55" s="285">
        <v>819520</v>
      </c>
      <c r="C55" s="287" t="s">
        <v>12</v>
      </c>
      <c r="D55" s="283" t="s">
        <v>160</v>
      </c>
      <c r="E55" s="285" t="s">
        <v>5</v>
      </c>
    </row>
    <row r="56" spans="1:5" s="65" customFormat="1" ht="15" customHeight="1">
      <c r="A56" s="280">
        <v>82000</v>
      </c>
      <c r="B56" s="285">
        <v>9990</v>
      </c>
      <c r="C56" s="287" t="s">
        <v>14</v>
      </c>
      <c r="D56" s="283" t="s">
        <v>132</v>
      </c>
      <c r="E56" s="281">
        <v>9990</v>
      </c>
    </row>
    <row r="57" spans="1:5" s="65" customFormat="1" ht="15.75" customHeight="1">
      <c r="A57" s="280">
        <v>1142980</v>
      </c>
      <c r="B57" s="285" t="s">
        <v>5</v>
      </c>
      <c r="C57" s="287" t="s">
        <v>13</v>
      </c>
      <c r="D57" s="283" t="s">
        <v>133</v>
      </c>
      <c r="E57" s="281" t="s">
        <v>5</v>
      </c>
    </row>
    <row r="58" spans="1:5" s="65" customFormat="1" ht="15" customHeight="1">
      <c r="A58" s="280">
        <v>3006920</v>
      </c>
      <c r="B58" s="285" t="s">
        <v>5</v>
      </c>
      <c r="C58" s="287" t="s">
        <v>13</v>
      </c>
      <c r="D58" s="283" t="s">
        <v>134</v>
      </c>
      <c r="E58" s="281" t="s">
        <v>5</v>
      </c>
    </row>
    <row r="59" spans="1:5" s="65" customFormat="1" ht="14.25" customHeight="1" thickBot="1">
      <c r="A59" s="288">
        <f>SUM(A43:A58)</f>
        <v>24750000</v>
      </c>
      <c r="B59" s="289">
        <f>SUM(B43:B58)</f>
        <v>4777078.1</v>
      </c>
      <c r="C59" s="282"/>
      <c r="D59" s="283"/>
      <c r="E59" s="288">
        <v>1054078.33</v>
      </c>
    </row>
    <row r="60" spans="1:6" s="65" customFormat="1" ht="18.75" customHeight="1" thickTop="1">
      <c r="A60" s="66"/>
      <c r="B60" s="290">
        <v>67133.31</v>
      </c>
      <c r="C60" s="291" t="s">
        <v>75</v>
      </c>
      <c r="D60" s="292"/>
      <c r="E60" s="290">
        <v>22612.87</v>
      </c>
      <c r="F60" s="66"/>
    </row>
    <row r="61" spans="1:6" s="65" customFormat="1" ht="18.75" customHeight="1">
      <c r="A61" s="66"/>
      <c r="B61" s="293">
        <v>2963350.36</v>
      </c>
      <c r="C61" s="294" t="s">
        <v>85</v>
      </c>
      <c r="D61" s="292"/>
      <c r="E61" s="295" t="s">
        <v>5</v>
      </c>
      <c r="F61" s="66"/>
    </row>
    <row r="62" spans="1:6" s="65" customFormat="1" ht="16.5" customHeight="1">
      <c r="A62" s="296"/>
      <c r="B62" s="281">
        <v>700000</v>
      </c>
      <c r="C62" s="294" t="s">
        <v>7</v>
      </c>
      <c r="D62" s="292"/>
      <c r="E62" s="281">
        <v>300000</v>
      </c>
      <c r="F62" s="66"/>
    </row>
    <row r="63" spans="1:6" s="65" customFormat="1" ht="18" customHeight="1">
      <c r="A63" s="296"/>
      <c r="B63" s="281">
        <v>110700</v>
      </c>
      <c r="C63" s="294" t="s">
        <v>93</v>
      </c>
      <c r="D63" s="292" t="s">
        <v>112</v>
      </c>
      <c r="E63" s="281">
        <v>38500</v>
      </c>
      <c r="F63" s="66"/>
    </row>
    <row r="64" spans="1:6" s="65" customFormat="1" ht="17.25" customHeight="1">
      <c r="A64" s="296"/>
      <c r="B64" s="281">
        <v>1106712</v>
      </c>
      <c r="C64" s="294" t="s">
        <v>94</v>
      </c>
      <c r="D64" s="292"/>
      <c r="E64" s="281">
        <v>19424</v>
      </c>
      <c r="F64" s="116"/>
    </row>
    <row r="65" spans="1:6" s="65" customFormat="1" ht="19.5" customHeight="1">
      <c r="A65" s="296"/>
      <c r="B65" s="297">
        <v>1979500</v>
      </c>
      <c r="C65" s="294" t="s">
        <v>250</v>
      </c>
      <c r="D65" s="292"/>
      <c r="E65" s="281">
        <v>456000</v>
      </c>
      <c r="F65" s="66"/>
    </row>
    <row r="66" spans="1:6" s="65" customFormat="1" ht="19.5" customHeight="1">
      <c r="A66" s="296"/>
      <c r="B66" s="297">
        <v>627000</v>
      </c>
      <c r="C66" s="294" t="s">
        <v>16</v>
      </c>
      <c r="D66" s="292" t="s">
        <v>111</v>
      </c>
      <c r="E66" s="281" t="s">
        <v>5</v>
      </c>
      <c r="F66" s="66"/>
    </row>
    <row r="67" spans="1:6" s="65" customFormat="1" ht="18" customHeight="1">
      <c r="A67" s="296"/>
      <c r="B67" s="297">
        <v>67798</v>
      </c>
      <c r="C67" s="294" t="s">
        <v>242</v>
      </c>
      <c r="D67" s="292" t="s">
        <v>109</v>
      </c>
      <c r="E67" s="285" t="s">
        <v>5</v>
      </c>
      <c r="F67" s="66"/>
    </row>
    <row r="68" spans="1:8" s="65" customFormat="1" ht="15" customHeight="1">
      <c r="A68" s="296"/>
      <c r="B68" s="297">
        <v>192000</v>
      </c>
      <c r="C68" s="294" t="s">
        <v>245</v>
      </c>
      <c r="D68" s="292"/>
      <c r="E68" s="285">
        <v>41500</v>
      </c>
      <c r="F68" s="66"/>
      <c r="H68" s="65" t="s">
        <v>96</v>
      </c>
    </row>
    <row r="69" spans="1:6" s="65" customFormat="1" ht="15" customHeight="1">
      <c r="A69" s="296"/>
      <c r="B69" s="434">
        <v>30500</v>
      </c>
      <c r="C69" s="294" t="s">
        <v>263</v>
      </c>
      <c r="D69" s="292"/>
      <c r="E69" s="441" t="s">
        <v>5</v>
      </c>
      <c r="F69" s="66"/>
    </row>
    <row r="70" spans="1:6" s="65" customFormat="1" ht="15" customHeight="1">
      <c r="A70" s="296"/>
      <c r="B70" s="434">
        <v>238210</v>
      </c>
      <c r="C70" s="294" t="s">
        <v>264</v>
      </c>
      <c r="D70" s="292"/>
      <c r="E70" s="441">
        <v>238210</v>
      </c>
      <c r="F70" s="66"/>
    </row>
    <row r="71" spans="1:6" s="65" customFormat="1" ht="17.25" customHeight="1">
      <c r="A71" s="296"/>
      <c r="B71" s="299"/>
      <c r="C71" s="300"/>
      <c r="D71" s="292"/>
      <c r="E71" s="299"/>
      <c r="F71" s="66"/>
    </row>
    <row r="72" spans="1:6" s="65" customFormat="1" ht="18.75" customHeight="1">
      <c r="A72" s="296"/>
      <c r="B72" s="299">
        <v>8082903.67</v>
      </c>
      <c r="C72" s="301" t="s">
        <v>78</v>
      </c>
      <c r="D72" s="283"/>
      <c r="E72" s="299">
        <v>1116246.87</v>
      </c>
      <c r="F72" s="66"/>
    </row>
    <row r="73" spans="1:6" s="65" customFormat="1" ht="18" customHeight="1" thickBot="1">
      <c r="A73" s="296"/>
      <c r="B73" s="435">
        <v>12859982.37</v>
      </c>
      <c r="C73" s="433" t="s">
        <v>62</v>
      </c>
      <c r="D73" s="283"/>
      <c r="E73" s="437">
        <v>2170325.2</v>
      </c>
      <c r="F73" s="438"/>
    </row>
    <row r="74" spans="1:6" s="65" customFormat="1" ht="14.25" customHeight="1" thickTop="1">
      <c r="A74" s="296"/>
      <c r="B74" s="434"/>
      <c r="C74" s="301" t="s">
        <v>246</v>
      </c>
      <c r="D74" s="283"/>
      <c r="E74" s="436">
        <v>3550972.39</v>
      </c>
      <c r="F74" s="438"/>
    </row>
    <row r="75" spans="1:6" s="65" customFormat="1" ht="14.25" customHeight="1">
      <c r="A75" s="296"/>
      <c r="B75" s="298"/>
      <c r="C75" s="301" t="s">
        <v>247</v>
      </c>
      <c r="D75" s="283"/>
      <c r="E75" s="432"/>
      <c r="F75" s="66"/>
    </row>
    <row r="76" spans="1:6" s="65" customFormat="1" ht="14.25" customHeight="1">
      <c r="A76" s="296"/>
      <c r="B76" s="298">
        <v>929135.04</v>
      </c>
      <c r="C76" s="301" t="s">
        <v>248</v>
      </c>
      <c r="D76" s="283"/>
      <c r="E76" s="285"/>
      <c r="F76" s="66"/>
    </row>
    <row r="77" spans="1:6" s="65" customFormat="1" ht="15" customHeight="1" thickBot="1">
      <c r="A77" s="296"/>
      <c r="B77" s="288">
        <v>17702196.8</v>
      </c>
      <c r="C77" s="282" t="s">
        <v>61</v>
      </c>
      <c r="D77" s="283"/>
      <c r="E77" s="288">
        <v>17702196.8</v>
      </c>
      <c r="F77" s="66"/>
    </row>
    <row r="78" spans="1:6" s="7" customFormat="1" ht="22.5" customHeight="1" thickTop="1">
      <c r="A78" s="302"/>
      <c r="B78" s="171"/>
      <c r="C78" s="62"/>
      <c r="D78" s="64"/>
      <c r="E78" s="171"/>
      <c r="F78" s="62"/>
    </row>
    <row r="79" spans="1:6" s="63" customFormat="1" ht="23.25">
      <c r="A79" s="303" t="s">
        <v>34</v>
      </c>
      <c r="B79" s="304"/>
      <c r="C79" s="62" t="s">
        <v>103</v>
      </c>
      <c r="D79" s="64" t="s">
        <v>156</v>
      </c>
      <c r="E79" s="171"/>
      <c r="F79" s="90"/>
    </row>
    <row r="80" spans="1:6" s="63" customFormat="1" ht="24.75" customHeight="1">
      <c r="A80" s="303"/>
      <c r="B80" s="304"/>
      <c r="C80" s="62"/>
      <c r="D80" s="64"/>
      <c r="E80" s="171"/>
      <c r="F80" s="90"/>
    </row>
    <row r="81" spans="1:6" s="63" customFormat="1" ht="23.25">
      <c r="A81" s="303" t="s">
        <v>228</v>
      </c>
      <c r="B81" s="305"/>
      <c r="C81" s="62"/>
      <c r="D81" s="64"/>
      <c r="E81" s="306"/>
      <c r="F81" s="90"/>
    </row>
    <row r="82" spans="1:6" s="63" customFormat="1" ht="18" customHeight="1">
      <c r="A82" s="303" t="s">
        <v>227</v>
      </c>
      <c r="B82" s="305"/>
      <c r="C82" s="62"/>
      <c r="D82" s="64"/>
      <c r="E82" s="306"/>
      <c r="F82" s="90"/>
    </row>
    <row r="83" spans="1:6" s="63" customFormat="1" ht="18" customHeight="1">
      <c r="A83" s="303" t="s">
        <v>226</v>
      </c>
      <c r="B83" s="305"/>
      <c r="C83" s="62"/>
      <c r="D83" s="64"/>
      <c r="E83" s="306"/>
      <c r="F83" s="90"/>
    </row>
    <row r="84" spans="1:6" s="3" customFormat="1" ht="23.25">
      <c r="A84" s="382" t="s">
        <v>87</v>
      </c>
      <c r="B84" s="383"/>
      <c r="C84" s="63"/>
      <c r="D84" s="381"/>
      <c r="E84" s="383"/>
      <c r="F84" s="90"/>
    </row>
    <row r="85" spans="1:5" s="7" customFormat="1" ht="23.25">
      <c r="A85" s="15"/>
      <c r="B85" s="173"/>
      <c r="D85" s="21"/>
      <c r="E85" s="173"/>
    </row>
    <row r="86" spans="1:5" s="7" customFormat="1" ht="23.25">
      <c r="A86" s="15"/>
      <c r="B86" s="173"/>
      <c r="D86" s="21"/>
      <c r="E86" s="173"/>
    </row>
    <row r="87" spans="1:5" s="7" customFormat="1" ht="23.25">
      <c r="A87" s="15"/>
      <c r="B87" s="173"/>
      <c r="D87" s="21"/>
      <c r="E87" s="173"/>
    </row>
    <row r="88" spans="1:5" s="7" customFormat="1" ht="23.25">
      <c r="A88" s="15"/>
      <c r="B88" s="173"/>
      <c r="D88" s="21"/>
      <c r="E88" s="173"/>
    </row>
    <row r="89" spans="1:5" s="7" customFormat="1" ht="23.25">
      <c r="A89" s="15"/>
      <c r="B89" s="173"/>
      <c r="D89" s="21"/>
      <c r="E89" s="173"/>
    </row>
    <row r="90" spans="1:5" s="7" customFormat="1" ht="23.25">
      <c r="A90" s="15"/>
      <c r="B90" s="173"/>
      <c r="D90" s="21"/>
      <c r="E90" s="173"/>
    </row>
    <row r="91" spans="1:5" s="7" customFormat="1" ht="23.25">
      <c r="A91" s="15"/>
      <c r="B91" s="173"/>
      <c r="D91" s="21"/>
      <c r="E91" s="161"/>
    </row>
    <row r="92" spans="1:5" s="7" customFormat="1" ht="23.25">
      <c r="A92" s="15"/>
      <c r="B92" s="174"/>
      <c r="D92" s="21"/>
      <c r="E92" s="174"/>
    </row>
    <row r="93" spans="1:5" s="7" customFormat="1" ht="23.25">
      <c r="A93" s="15"/>
      <c r="B93" s="173"/>
      <c r="D93" s="21"/>
      <c r="E93" s="173"/>
    </row>
    <row r="94" spans="1:5" s="7" customFormat="1" ht="23.25">
      <c r="A94" s="15"/>
      <c r="B94" s="173"/>
      <c r="D94" s="21"/>
      <c r="E94" s="173"/>
    </row>
    <row r="95" spans="1:5" s="7" customFormat="1" ht="23.25">
      <c r="A95" s="15"/>
      <c r="B95" s="173"/>
      <c r="D95" s="21"/>
      <c r="E95" s="173"/>
    </row>
    <row r="96" spans="1:5" s="7" customFormat="1" ht="23.25">
      <c r="A96" s="15"/>
      <c r="B96" s="173"/>
      <c r="D96" s="21"/>
      <c r="E96" s="173"/>
    </row>
    <row r="97" spans="1:5" s="7" customFormat="1" ht="23.25">
      <c r="A97" s="15"/>
      <c r="B97" s="173"/>
      <c r="D97" s="21"/>
      <c r="E97" s="173"/>
    </row>
    <row r="98" spans="1:5" s="7" customFormat="1" ht="23.25">
      <c r="A98" s="15"/>
      <c r="B98" s="173"/>
      <c r="D98" s="21"/>
      <c r="E98" s="173"/>
    </row>
    <row r="99" spans="1:5" s="7" customFormat="1" ht="23.25">
      <c r="A99" s="15"/>
      <c r="B99" s="173"/>
      <c r="D99" s="21"/>
      <c r="E99" s="173"/>
    </row>
    <row r="100" spans="1:5" s="7" customFormat="1" ht="23.25">
      <c r="A100" s="15"/>
      <c r="B100" s="173"/>
      <c r="D100" s="21"/>
      <c r="E100" s="173"/>
    </row>
    <row r="101" spans="1:5" s="7" customFormat="1" ht="23.25">
      <c r="A101" s="15"/>
      <c r="B101" s="173"/>
      <c r="D101" s="21"/>
      <c r="E101" s="173"/>
    </row>
    <row r="102" spans="1:5" s="7" customFormat="1" ht="23.25">
      <c r="A102" s="15"/>
      <c r="B102" s="173"/>
      <c r="D102" s="21"/>
      <c r="E102" s="173"/>
    </row>
    <row r="103" spans="1:5" s="7" customFormat="1" ht="23.25">
      <c r="A103" s="15"/>
      <c r="B103" s="173"/>
      <c r="D103" s="21"/>
      <c r="E103" s="173"/>
    </row>
    <row r="104" spans="1:5" s="7" customFormat="1" ht="23.25">
      <c r="A104" s="15"/>
      <c r="B104" s="173"/>
      <c r="D104" s="21"/>
      <c r="E104" s="173"/>
    </row>
    <row r="105" spans="1:5" s="7" customFormat="1" ht="23.25">
      <c r="A105" s="15"/>
      <c r="B105" s="173"/>
      <c r="D105" s="21"/>
      <c r="E105" s="173"/>
    </row>
    <row r="106" spans="1:5" s="7" customFormat="1" ht="23.25">
      <c r="A106" s="15"/>
      <c r="B106" s="173"/>
      <c r="D106" s="21"/>
      <c r="E106" s="173"/>
    </row>
    <row r="107" spans="1:5" s="7" customFormat="1" ht="23.25">
      <c r="A107" s="15"/>
      <c r="B107" s="173"/>
      <c r="D107" s="21"/>
      <c r="E107" s="173"/>
    </row>
    <row r="108" spans="1:5" s="7" customFormat="1" ht="23.25">
      <c r="A108" s="15"/>
      <c r="B108" s="173"/>
      <c r="D108" s="21"/>
      <c r="E108" s="173"/>
    </row>
    <row r="109" spans="1:5" s="7" customFormat="1" ht="23.25">
      <c r="A109" s="15"/>
      <c r="B109" s="173"/>
      <c r="D109" s="21"/>
      <c r="E109" s="173"/>
    </row>
    <row r="110" spans="1:5" s="7" customFormat="1" ht="23.25">
      <c r="A110" s="15"/>
      <c r="B110" s="173"/>
      <c r="D110" s="21"/>
      <c r="E110" s="173"/>
    </row>
    <row r="111" spans="1:5" s="7" customFormat="1" ht="23.25">
      <c r="A111" s="15"/>
      <c r="B111" s="173"/>
      <c r="D111" s="21"/>
      <c r="E111" s="173"/>
    </row>
    <row r="112" spans="1:5" s="7" customFormat="1" ht="23.25">
      <c r="A112" s="15"/>
      <c r="B112" s="173"/>
      <c r="D112" s="21"/>
      <c r="E112" s="173"/>
    </row>
    <row r="113" spans="1:5" s="7" customFormat="1" ht="23.25">
      <c r="A113" s="15"/>
      <c r="B113" s="173"/>
      <c r="D113" s="21"/>
      <c r="E113" s="173"/>
    </row>
    <row r="114" spans="1:5" s="7" customFormat="1" ht="23.25">
      <c r="A114" s="15"/>
      <c r="B114" s="173"/>
      <c r="D114" s="21"/>
      <c r="E114" s="173"/>
    </row>
    <row r="115" spans="1:5" s="7" customFormat="1" ht="23.25">
      <c r="A115" s="15"/>
      <c r="B115" s="173"/>
      <c r="D115" s="21"/>
      <c r="E115" s="173"/>
    </row>
    <row r="116" spans="1:5" s="7" customFormat="1" ht="23.25">
      <c r="A116" s="15"/>
      <c r="B116" s="173"/>
      <c r="D116" s="21"/>
      <c r="E116" s="173"/>
    </row>
    <row r="117" spans="1:5" s="7" customFormat="1" ht="23.25">
      <c r="A117" s="15"/>
      <c r="B117" s="173"/>
      <c r="D117" s="21"/>
      <c r="E117" s="173"/>
    </row>
    <row r="118" spans="1:5" s="7" customFormat="1" ht="23.25">
      <c r="A118" s="15"/>
      <c r="B118" s="173"/>
      <c r="D118" s="21"/>
      <c r="E118" s="173"/>
    </row>
    <row r="119" spans="1:5" s="7" customFormat="1" ht="23.25">
      <c r="A119" s="15"/>
      <c r="B119" s="173"/>
      <c r="D119" s="21"/>
      <c r="E119" s="173"/>
    </row>
    <row r="120" spans="1:5" s="7" customFormat="1" ht="23.25">
      <c r="A120" s="15"/>
      <c r="B120" s="173"/>
      <c r="D120" s="21"/>
      <c r="E120" s="173"/>
    </row>
    <row r="121" spans="1:5" s="7" customFormat="1" ht="23.25">
      <c r="A121" s="15"/>
      <c r="B121" s="173"/>
      <c r="D121" s="21"/>
      <c r="E121" s="173"/>
    </row>
    <row r="122" spans="1:5" s="7" customFormat="1" ht="23.25">
      <c r="A122" s="15"/>
      <c r="B122" s="173"/>
      <c r="D122" s="21"/>
      <c r="E122" s="173"/>
    </row>
    <row r="123" spans="1:5" s="7" customFormat="1" ht="23.25">
      <c r="A123" s="15"/>
      <c r="B123" s="173"/>
      <c r="D123" s="21"/>
      <c r="E123" s="173"/>
    </row>
    <row r="124" spans="1:5" s="7" customFormat="1" ht="23.25">
      <c r="A124" s="15"/>
      <c r="B124" s="173"/>
      <c r="D124" s="21"/>
      <c r="E124" s="173"/>
    </row>
    <row r="125" spans="1:5" s="7" customFormat="1" ht="23.25">
      <c r="A125" s="15"/>
      <c r="B125" s="173"/>
      <c r="D125" s="21"/>
      <c r="E125" s="173"/>
    </row>
    <row r="126" spans="1:5" s="7" customFormat="1" ht="23.25">
      <c r="A126" s="15"/>
      <c r="B126" s="173"/>
      <c r="D126" s="21"/>
      <c r="E126" s="173"/>
    </row>
    <row r="127" spans="1:5" s="7" customFormat="1" ht="23.25">
      <c r="A127" s="15"/>
      <c r="B127" s="173"/>
      <c r="D127" s="21"/>
      <c r="E127" s="173"/>
    </row>
    <row r="128" spans="1:5" s="7" customFormat="1" ht="23.25">
      <c r="A128" s="15"/>
      <c r="B128" s="173"/>
      <c r="D128" s="21"/>
      <c r="E128" s="173"/>
    </row>
    <row r="129" spans="1:5" s="7" customFormat="1" ht="23.25">
      <c r="A129" s="15"/>
      <c r="B129" s="173"/>
      <c r="D129" s="21"/>
      <c r="E129" s="173"/>
    </row>
    <row r="130" spans="1:5" s="7" customFormat="1" ht="23.25">
      <c r="A130" s="15"/>
      <c r="B130" s="173"/>
      <c r="D130" s="21"/>
      <c r="E130" s="173"/>
    </row>
    <row r="131" spans="1:5" s="7" customFormat="1" ht="23.25">
      <c r="A131" s="15"/>
      <c r="B131" s="173"/>
      <c r="D131" s="21"/>
      <c r="E131" s="173"/>
    </row>
    <row r="132" spans="1:5" s="7" customFormat="1" ht="23.25">
      <c r="A132" s="15"/>
      <c r="B132" s="173"/>
      <c r="D132" s="21"/>
      <c r="E132" s="173"/>
    </row>
    <row r="133" spans="1:5" s="7" customFormat="1" ht="23.25">
      <c r="A133" s="15"/>
      <c r="B133" s="173"/>
      <c r="D133" s="21"/>
      <c r="E133" s="173"/>
    </row>
    <row r="134" spans="1:5" s="7" customFormat="1" ht="23.25">
      <c r="A134" s="15"/>
      <c r="B134" s="173"/>
      <c r="D134" s="21"/>
      <c r="E134" s="173"/>
    </row>
    <row r="135" spans="1:5" s="7" customFormat="1" ht="23.25">
      <c r="A135" s="15"/>
      <c r="B135" s="173"/>
      <c r="D135" s="21"/>
      <c r="E135" s="173"/>
    </row>
    <row r="136" spans="1:5" s="7" customFormat="1" ht="23.25">
      <c r="A136" s="15"/>
      <c r="B136" s="173"/>
      <c r="D136" s="21"/>
      <c r="E136" s="173"/>
    </row>
    <row r="137" spans="1:5" s="7" customFormat="1" ht="23.25">
      <c r="A137" s="15"/>
      <c r="B137" s="173"/>
      <c r="D137" s="21"/>
      <c r="E137" s="173"/>
    </row>
    <row r="138" spans="1:5" s="7" customFormat="1" ht="23.25">
      <c r="A138" s="15"/>
      <c r="B138" s="173"/>
      <c r="D138" s="21"/>
      <c r="E138" s="173"/>
    </row>
    <row r="139" spans="1:5" s="7" customFormat="1" ht="23.25">
      <c r="A139" s="15"/>
      <c r="B139" s="173"/>
      <c r="D139" s="21"/>
      <c r="E139" s="173"/>
    </row>
    <row r="140" spans="1:5" s="7" customFormat="1" ht="23.25">
      <c r="A140" s="15"/>
      <c r="B140" s="173"/>
      <c r="D140" s="21"/>
      <c r="E140" s="173"/>
    </row>
    <row r="141" spans="1:5" s="7" customFormat="1" ht="23.25">
      <c r="A141" s="15"/>
      <c r="B141" s="173"/>
      <c r="D141" s="21"/>
      <c r="E141" s="173"/>
    </row>
    <row r="142" spans="1:5" s="7" customFormat="1" ht="23.25">
      <c r="A142" s="15"/>
      <c r="B142" s="173"/>
      <c r="D142" s="21"/>
      <c r="E142" s="173"/>
    </row>
    <row r="143" spans="1:5" s="7" customFormat="1" ht="23.25">
      <c r="A143" s="15"/>
      <c r="B143" s="173"/>
      <c r="D143" s="21"/>
      <c r="E143" s="173"/>
    </row>
  </sheetData>
  <sheetProtection/>
  <mergeCells count="9">
    <mergeCell ref="A1:E1"/>
    <mergeCell ref="A4:E4"/>
    <mergeCell ref="A7:B7"/>
    <mergeCell ref="C7:C8"/>
    <mergeCell ref="D7:D8"/>
    <mergeCell ref="A39:E39"/>
    <mergeCell ref="A40:B40"/>
    <mergeCell ref="C40:C41"/>
    <mergeCell ref="D40:D41"/>
  </mergeCells>
  <printOptions/>
  <pageMargins left="0.72" right="0.25" top="0.46" bottom="0.21" header="0.12" footer="0.24"/>
  <pageSetup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MoZarD</cp:lastModifiedBy>
  <cp:lastPrinted>2001-12-31T20:45:56Z</cp:lastPrinted>
  <dcterms:created xsi:type="dcterms:W3CDTF">2004-11-17T03:08:17Z</dcterms:created>
  <dcterms:modified xsi:type="dcterms:W3CDTF">2002-01-05T23:19:09Z</dcterms:modified>
  <cp:category/>
  <cp:version/>
  <cp:contentType/>
  <cp:contentStatus/>
</cp:coreProperties>
</file>